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Company WIP" sheetId="2" state="visible" r:id="rId2"/>
    <sheet xmlns:r="http://schemas.openxmlformats.org/officeDocument/2006/relationships" name="Project Detail" sheetId="3" state="visible" r:id="rId3"/>
    <sheet xmlns:r="http://schemas.openxmlformats.org/officeDocument/2006/relationships" name="Instructions" sheetId="4" state="visible" r:id="rId4"/>
  </sheets>
  <definedNames>
    <definedName name="_xlnm._FilterDatabase" localSheetId="1" hidden="1">'Company WIP'!$A$11:$Q$111</definedName>
    <definedName name="_xlnm._FilterDatabase" localSheetId="2" hidden="1">'Project Detail'!$A$11:$T$111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4">
    <numFmt numFmtId="164" formatCode="mm/dd/yyyy"/>
    <numFmt numFmtId="165" formatCode="0.0%"/>
    <numFmt numFmtId="166" formatCode="$#,##0.00 &quot;USD&quot;;[Red]($#,##0.00 &quot;USD&quot;)"/>
    <numFmt numFmtId="167" formatCode="0.0%;[Red](0.0%)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16"/>
    </font>
    <font>
      <name val="Aptos"/>
      <i val="1"/>
      <color rgb="00203030"/>
      <sz val="11"/>
    </font>
    <font>
      <name val="Aptos"/>
      <color rgb="00203030"/>
      <sz val="10"/>
    </font>
    <font>
      <name val="Aptos"/>
      <b val="1"/>
      <color rgb="00FFFFFF"/>
      <sz val="11"/>
    </font>
    <font>
      <name val="Aptos"/>
      <b val="1"/>
      <color rgb="00146B4A"/>
      <sz val="11"/>
    </font>
    <font>
      <name val="Aptos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146B4A"/>
      </patternFill>
    </fill>
    <fill>
      <patternFill patternType="solid">
        <fgColor rgb="00FFF3D6"/>
      </patternFill>
    </fill>
    <fill>
      <patternFill patternType="solid">
        <fgColor rgb="00E9EEF0"/>
      </patternFill>
    </fill>
    <fill>
      <patternFill patternType="solid">
        <fgColor rgb="00C75B39"/>
      </patternFill>
    </fill>
    <fill>
      <patternFill patternType="solid">
        <fgColor rgb="00F7E7B3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BD5D8"/>
      </left>
      <right style="thin">
        <color rgb="00CBD5D8"/>
      </right>
      <top style="thin">
        <color rgb="00CBD5D8"/>
      </top>
      <bottom style="thin">
        <color rgb="00CBD5D8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top" wrapText="1"/>
    </xf>
    <xf numFmtId="1" fontId="5" fillId="4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7" fontId="3" fillId="4" borderId="1" applyAlignment="1" pivotButton="0" quotePrefix="0" xfId="0">
      <alignment horizontal="center" vertical="center"/>
    </xf>
    <xf numFmtId="0" fontId="3" fillId="0" borderId="1" pivotButton="0" quotePrefix="0" xfId="0"/>
    <xf numFmtId="164" fontId="3" fillId="4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166" fontId="3" fillId="6" borderId="1" applyAlignment="1" pivotButton="0" quotePrefix="0" xfId="0">
      <alignment horizontal="right" vertical="center"/>
    </xf>
    <xf numFmtId="167" fontId="3" fillId="6" borderId="1" applyAlignment="1" pivotButton="0" quotePrefix="0" xfId="0">
      <alignment horizontal="right" vertical="center"/>
    </xf>
    <xf numFmtId="0" fontId="3" fillId="7" borderId="1" applyAlignment="1" pivotButton="0" quotePrefix="0" xfId="0">
      <alignment horizontal="left" vertical="center"/>
    </xf>
    <xf numFmtId="166" fontId="3" fillId="7" borderId="1" applyAlignment="1" pivotButton="0" quotePrefix="0" xfId="0">
      <alignment horizontal="right" vertical="center"/>
    </xf>
    <xf numFmtId="167" fontId="3" fillId="7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left" vertical="center"/>
    </xf>
    <xf numFmtId="166" fontId="6" fillId="2" borderId="1" applyAlignment="1" pivotButton="0" quotePrefix="0" xfId="0">
      <alignment horizontal="right" vertical="center"/>
    </xf>
    <xf numFmtId="167" fontId="6" fillId="2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7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top" wrapText="1"/>
    </xf>
    <xf numFmtId="0" fontId="0" fillId="5" borderId="1" pivotButton="0" quotePrefix="0" xfId="0"/>
    <xf numFmtId="0" fontId="3" fillId="6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name val="Aptos"/>
        <b val="1"/>
        <color rgb="00FFFFFF"/>
        <sz val="10"/>
      </font>
      <fill>
        <patternFill patternType="solid">
          <fgColor rgb="00C75B39"/>
        </patternFill>
      </fill>
    </dxf>
    <dxf>
      <font>
        <name val="Aptos"/>
        <color rgb="00203030"/>
        <sz val="10"/>
      </font>
      <fill>
        <patternFill patternType="solid">
          <fgColor rgb="00F6C85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Job Earned Amount and Billings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'Company WIP'!J11</f>
            </strRef>
          </tx>
          <spPr>
            <a:solidFill xmlns:a="http://schemas.openxmlformats.org/drawingml/2006/main">
              <a:srgbClr val="146B4A"/>
            </a:solidFill>
            <a:ln xmlns:a="http://schemas.openxmlformats.org/drawingml/2006/main">
              <a:prstDash val="solid"/>
            </a:ln>
          </spPr>
          <cat>
            <numRef>
              <f>'Company WIP'!$A$12:$A$20</f>
            </numRef>
          </cat>
          <val>
            <numRef>
              <f>'Company WIP'!$J$12:$J$20</f>
            </numRef>
          </val>
        </ser>
        <ser>
          <idx val="1"/>
          <order val="1"/>
          <tx>
            <strRef>
              <f>'Company WIP'!K11</f>
            </strRef>
          </tx>
          <spPr>
            <a:solidFill xmlns:a="http://schemas.openxmlformats.org/drawingml/2006/main">
              <a:srgbClr val="C75B39"/>
            </a:solidFill>
            <a:ln xmlns:a="http://schemas.openxmlformats.org/drawingml/2006/main">
              <a:prstDash val="solid"/>
            </a:ln>
          </spPr>
          <cat>
            <numRef>
              <f>'Company WIP'!$A$12:$A$20</f>
            </numRef>
          </cat>
          <val>
            <numRef>
              <f>'Company WIP'!$K$12:$K$20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Project ID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USD</a:t>
                </a:r>
              </a:p>
            </rich>
          </tx>
        </title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864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blCompanyWIP" displayName="tblCompanyWIP" ref="A11:Q111" headerRowCount="1">
  <autoFilter ref="A11:Q111"/>
  <tableColumns count="17">
    <tableColumn id="1" name="Project ID"/>
    <tableColumn id="2" name="Project Name"/>
    <tableColumn id="3" name="Customer"/>
    <tableColumn id="4" name="Project Manager"/>
    <tableColumn id="5" name="Job Status"/>
    <tableColumn id="6" name="Revised Contract Value (USD)"/>
    <tableColumn id="7" name="Revised Estimated Cost (USD)"/>
    <tableColumn id="8" name="Cost to Date (USD)"/>
    <tableColumn id="9" name="Cost-to-Cost %"/>
    <tableColumn id="10" name="Cost-to-Cost Earned Amount (USD)"/>
    <tableColumn id="11" name="Billings to Date (USD)"/>
    <tableColumn id="12" name="Under/(Over) Billing (USD)"/>
    <tableColumn id="13" name="Projected Gross Profit (USD)"/>
    <tableColumn id="14" name="Projected GP %"/>
    <tableColumn id="15" name="Billing Variance %"/>
    <tableColumn id="16" name="Operational Alert"/>
    <tableColumn id="17" name="Data Check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2" name="tblProjectDetail" displayName="tblProjectDetail" ref="A11:T111" headerRowCount="1">
  <autoFilter ref="A11:T111"/>
  <tableColumns count="20">
    <tableColumn id="1" name="Project ID"/>
    <tableColumn id="2" name="Project Name"/>
    <tableColumn id="3" name="Customer"/>
    <tableColumn id="4" name="Project Manager"/>
    <tableColumn id="5" name="Job Status"/>
    <tableColumn id="6" name="Original Contract Value (USD)"/>
    <tableColumn id="7" name="Approved Change Orders (USD)"/>
    <tableColumn id="8" name="Revised Contract Value (USD)"/>
    <tableColumn id="9" name="Revised Estimated Cost (USD)"/>
    <tableColumn id="10" name="Cost to Date (USD)"/>
    <tableColumn id="11" name="Cost-to-Cost %"/>
    <tableColumn id="12" name="Cost-to-Cost Earned Amount (USD)"/>
    <tableColumn id="13" name="Billings to Date (USD)"/>
    <tableColumn id="14" name="Under/(Over) Billing (USD)"/>
    <tableColumn id="15" name="Projected Gross Profit (USD)"/>
    <tableColumn id="16" name="Projected GP %"/>
    <tableColumn id="17" name="Billing Variance %"/>
    <tableColumn id="18" name="Operational Alert"/>
    <tableColumn id="19" name="Notes"/>
    <tableColumn id="20" name="Data Check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01"/>
  <sheetViews>
    <sheetView showGridLines="0" zoomScale="10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1" customWidth="1" min="1" max="1"/>
    <col width="24" customWidth="1" min="2" max="2"/>
    <col width="31" customWidth="1" min="3" max="3"/>
    <col width="24" customWidth="1" min="4" max="4"/>
    <col width="31" customWidth="1" min="5" max="5"/>
    <col width="24" customWidth="1" min="6" max="6"/>
    <col width="31" customWidth="1" min="7" max="7"/>
    <col width="24" customWidth="1" min="8" max="8"/>
    <col width="3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 ht="25" customHeight="1">
      <c r="A1" s="1" t="inlineStr">
        <is>
          <t>Construction WIP Dashboard</t>
        </is>
      </c>
    </row>
    <row r="2" ht="20" customHeight="1">
      <c r="A2" s="2" t="inlineStr">
        <is>
          <t>Internal active-job work-in-progress summary</t>
        </is>
      </c>
    </row>
    <row r="4">
      <c r="A4" s="3" t="inlineStr">
        <is>
          <t>Reporting Period End (MM/DD/YYYY)</t>
        </is>
      </c>
      <c r="B4" s="4" t="n"/>
    </row>
    <row r="5">
      <c r="A5" s="3" t="inlineStr">
        <is>
          <t>Billing Variance Alert Threshold</t>
        </is>
      </c>
      <c r="B5" s="5" t="n"/>
    </row>
    <row r="8">
      <c r="A8" s="6" t="inlineStr">
        <is>
          <t>Active Jobs</t>
        </is>
      </c>
      <c r="B8" s="7">
        <f>IFERROR(COUNTIFS('Company WIP'!$A$12:$A$111,"&lt;&gt;",'Company WIP'!$E$12:$E$111,"Active"),0)</f>
        <v/>
      </c>
      <c r="C8" s="6" t="inlineStr">
        <is>
          <t>Revised Contract Value (USD)</t>
        </is>
      </c>
      <c r="D8" s="8">
        <f>IFERROR(SUMIFS('Company WIP'!$F$12:$F$111,'Company WIP'!$E$12:$E$111,"Active"),0)</f>
        <v/>
      </c>
      <c r="E8" s="6" t="inlineStr">
        <is>
          <t>Revised Estimated Cost (USD)</t>
        </is>
      </c>
      <c r="F8" s="8">
        <f>IFERROR(SUMIFS('Company WIP'!$G$12:$G$111,'Company WIP'!$E$12:$E$111,"Active"),0)</f>
        <v/>
      </c>
      <c r="G8" s="6" t="inlineStr">
        <is>
          <t>Cost to Date (USD)</t>
        </is>
      </c>
      <c r="H8" s="8">
        <f>IFERROR(SUMIFS('Company WIP'!$H$12:$H$111,'Company WIP'!$E$12:$E$111,"Active"),0)</f>
        <v/>
      </c>
    </row>
    <row r="11">
      <c r="A11" s="6" t="inlineStr">
        <is>
          <t>Cost-to-Cost Earned Amount (USD)</t>
        </is>
      </c>
      <c r="B11" s="8">
        <f>IFERROR(SUMIFS('Company WIP'!$J$12:$J$111,'Company WIP'!$E$12:$E$111,"Active"),0)</f>
        <v/>
      </c>
      <c r="C11" s="6" t="inlineStr">
        <is>
          <t>Billings to Date (USD)</t>
        </is>
      </c>
      <c r="D11" s="8">
        <f>IFERROR(SUMIFS('Company WIP'!$K$12:$K$111,'Company WIP'!$E$12:$E$111,"Active"),0)</f>
        <v/>
      </c>
      <c r="E11" s="6" t="inlineStr">
        <is>
          <t>Under/(Over) Billing (USD)</t>
        </is>
      </c>
      <c r="F11" s="8">
        <f>IFERROR(SUMIFS('Company WIP'!$L$12:$L$111,'Company WIP'!$E$12:$E$111,"Active"),0)</f>
        <v/>
      </c>
      <c r="G11" s="6" t="inlineStr">
        <is>
          <t>Projected Gross Profit (USD)</t>
        </is>
      </c>
      <c r="H11" s="8">
        <f>IFERROR(SUMIFS('Company WIP'!$M$12:$M$111,'Company WIP'!$E$12:$E$111,"Active"),0)</f>
        <v/>
      </c>
    </row>
    <row r="13">
      <c r="A13" s="9" t="inlineStr">
        <is>
          <t>Optional Review Tools</t>
        </is>
      </c>
    </row>
    <row r="14">
      <c r="A14" s="3" t="inlineStr">
        <is>
          <t>Quick Project Lookup (optional)</t>
        </is>
      </c>
      <c r="B14" s="10" t="n"/>
      <c r="C14" s="3" t="inlineStr">
        <is>
          <t>Selected Project Name</t>
        </is>
      </c>
      <c r="D14" s="11">
        <f>IFERROR(VLOOKUP($B$14,'Company WIP'!$A$12:$Q$111,2,0),"")</f>
        <v/>
      </c>
      <c r="E14" s="3" t="inlineStr">
        <is>
          <t>Current Job Status</t>
        </is>
      </c>
      <c r="F14" s="11">
        <f>IFERROR(VLOOKUP($B$14,'Company WIP'!$A$12:$Q$111,5,0),"")</f>
        <v/>
      </c>
      <c r="G14" s="3" t="inlineStr">
        <is>
          <t>Average Cost-to-Cost %</t>
        </is>
      </c>
      <c r="H14" s="12">
        <f>IFERROR(AVERAGE('Company WIP'!$I$12:$I$111),0)</f>
        <v/>
      </c>
    </row>
    <row r="15">
      <c r="D15">
        <f>""</f>
        <v/>
      </c>
      <c r="F15">
        <f>""</f>
        <v/>
      </c>
      <c r="H15">
        <f>""</f>
        <v/>
      </c>
    </row>
    <row r="16">
      <c r="D16">
        <f>""</f>
        <v/>
      </c>
      <c r="F16">
        <f>""</f>
        <v/>
      </c>
      <c r="H16">
        <f>""</f>
        <v/>
      </c>
    </row>
    <row r="17">
      <c r="D17">
        <f>""</f>
        <v/>
      </c>
      <c r="F17">
        <f>""</f>
        <v/>
      </c>
      <c r="H17">
        <f>""</f>
        <v/>
      </c>
    </row>
    <row r="18">
      <c r="D18">
        <f>""</f>
        <v/>
      </c>
      <c r="F18">
        <f>""</f>
        <v/>
      </c>
      <c r="H18">
        <f>""</f>
        <v/>
      </c>
    </row>
    <row r="19">
      <c r="D19">
        <f>""</f>
        <v/>
      </c>
      <c r="F19">
        <f>""</f>
        <v/>
      </c>
      <c r="H19">
        <f>""</f>
        <v/>
      </c>
    </row>
    <row r="20">
      <c r="D20">
        <f>""</f>
        <v/>
      </c>
      <c r="F20">
        <f>""</f>
        <v/>
      </c>
      <c r="H20">
        <f>""</f>
        <v/>
      </c>
    </row>
    <row r="21">
      <c r="D21">
        <f>""</f>
        <v/>
      </c>
      <c r="F21">
        <f>""</f>
        <v/>
      </c>
      <c r="H21">
        <f>""</f>
        <v/>
      </c>
    </row>
    <row r="22">
      <c r="D22">
        <f>""</f>
        <v/>
      </c>
      <c r="F22">
        <f>""</f>
        <v/>
      </c>
      <c r="H22">
        <f>""</f>
        <v/>
      </c>
    </row>
    <row r="23">
      <c r="D23">
        <f>""</f>
        <v/>
      </c>
      <c r="F23">
        <f>""</f>
        <v/>
      </c>
      <c r="H23">
        <f>""</f>
        <v/>
      </c>
    </row>
    <row r="24">
      <c r="D24">
        <f>""</f>
        <v/>
      </c>
      <c r="F24">
        <f>""</f>
        <v/>
      </c>
      <c r="H24">
        <f>""</f>
        <v/>
      </c>
    </row>
    <row r="25">
      <c r="D25">
        <f>""</f>
        <v/>
      </c>
      <c r="F25">
        <f>""</f>
        <v/>
      </c>
      <c r="H25">
        <f>""</f>
        <v/>
      </c>
    </row>
    <row r="26">
      <c r="D26">
        <f>""</f>
        <v/>
      </c>
      <c r="F26">
        <f>""</f>
        <v/>
      </c>
      <c r="H26">
        <f>""</f>
        <v/>
      </c>
    </row>
    <row r="27">
      <c r="D27">
        <f>""</f>
        <v/>
      </c>
      <c r="F27">
        <f>""</f>
        <v/>
      </c>
      <c r="H27">
        <f>""</f>
        <v/>
      </c>
    </row>
    <row r="28">
      <c r="D28">
        <f>""</f>
        <v/>
      </c>
      <c r="F28">
        <f>""</f>
        <v/>
      </c>
      <c r="H28">
        <f>""</f>
        <v/>
      </c>
    </row>
    <row r="29">
      <c r="D29">
        <f>""</f>
        <v/>
      </c>
      <c r="F29">
        <f>""</f>
        <v/>
      </c>
      <c r="H29">
        <f>""</f>
        <v/>
      </c>
    </row>
    <row r="30">
      <c r="D30">
        <f>""</f>
        <v/>
      </c>
      <c r="F30">
        <f>""</f>
        <v/>
      </c>
      <c r="H30">
        <f>""</f>
        <v/>
      </c>
    </row>
    <row r="31">
      <c r="D31">
        <f>""</f>
        <v/>
      </c>
      <c r="F31">
        <f>""</f>
        <v/>
      </c>
      <c r="H31">
        <f>""</f>
        <v/>
      </c>
    </row>
    <row r="32">
      <c r="D32">
        <f>""</f>
        <v/>
      </c>
      <c r="F32">
        <f>""</f>
        <v/>
      </c>
      <c r="H32">
        <f>""</f>
        <v/>
      </c>
    </row>
    <row r="33">
      <c r="D33">
        <f>""</f>
        <v/>
      </c>
      <c r="F33">
        <f>""</f>
        <v/>
      </c>
      <c r="H33">
        <f>""</f>
        <v/>
      </c>
    </row>
    <row r="34">
      <c r="D34">
        <f>""</f>
        <v/>
      </c>
      <c r="F34">
        <f>""</f>
        <v/>
      </c>
      <c r="H34">
        <f>""</f>
        <v/>
      </c>
    </row>
    <row r="35">
      <c r="D35">
        <f>""</f>
        <v/>
      </c>
      <c r="F35">
        <f>""</f>
        <v/>
      </c>
      <c r="H35">
        <f>""</f>
        <v/>
      </c>
    </row>
    <row r="36">
      <c r="D36">
        <f>""</f>
        <v/>
      </c>
      <c r="F36">
        <f>""</f>
        <v/>
      </c>
      <c r="H36">
        <f>""</f>
        <v/>
      </c>
    </row>
    <row r="37">
      <c r="D37">
        <f>""</f>
        <v/>
      </c>
      <c r="F37">
        <f>""</f>
        <v/>
      </c>
      <c r="H37">
        <f>""</f>
        <v/>
      </c>
    </row>
    <row r="38">
      <c r="D38">
        <f>""</f>
        <v/>
      </c>
      <c r="F38">
        <f>""</f>
        <v/>
      </c>
      <c r="H38">
        <f>""</f>
        <v/>
      </c>
    </row>
    <row r="39">
      <c r="D39">
        <f>""</f>
        <v/>
      </c>
      <c r="F39">
        <f>""</f>
        <v/>
      </c>
      <c r="H39">
        <f>""</f>
        <v/>
      </c>
    </row>
    <row r="40">
      <c r="D40">
        <f>""</f>
        <v/>
      </c>
      <c r="F40">
        <f>""</f>
        <v/>
      </c>
      <c r="H40">
        <f>""</f>
        <v/>
      </c>
    </row>
    <row r="41">
      <c r="D41">
        <f>""</f>
        <v/>
      </c>
      <c r="F41">
        <f>""</f>
        <v/>
      </c>
      <c r="H41">
        <f>""</f>
        <v/>
      </c>
    </row>
    <row r="42">
      <c r="D42">
        <f>""</f>
        <v/>
      </c>
      <c r="F42">
        <f>""</f>
        <v/>
      </c>
      <c r="H42">
        <f>""</f>
        <v/>
      </c>
    </row>
    <row r="43">
      <c r="D43">
        <f>""</f>
        <v/>
      </c>
      <c r="F43">
        <f>""</f>
        <v/>
      </c>
      <c r="H43">
        <f>""</f>
        <v/>
      </c>
    </row>
    <row r="44">
      <c r="D44">
        <f>""</f>
        <v/>
      </c>
      <c r="F44">
        <f>""</f>
        <v/>
      </c>
      <c r="H44">
        <f>""</f>
        <v/>
      </c>
    </row>
    <row r="45">
      <c r="D45">
        <f>""</f>
        <v/>
      </c>
      <c r="F45">
        <f>""</f>
        <v/>
      </c>
      <c r="H45">
        <f>""</f>
        <v/>
      </c>
    </row>
    <row r="46">
      <c r="D46">
        <f>""</f>
        <v/>
      </c>
      <c r="F46">
        <f>""</f>
        <v/>
      </c>
      <c r="H46">
        <f>""</f>
        <v/>
      </c>
    </row>
    <row r="47">
      <c r="D47">
        <f>""</f>
        <v/>
      </c>
      <c r="F47">
        <f>""</f>
        <v/>
      </c>
      <c r="H47">
        <f>""</f>
        <v/>
      </c>
    </row>
    <row r="48">
      <c r="D48">
        <f>""</f>
        <v/>
      </c>
      <c r="F48">
        <f>""</f>
        <v/>
      </c>
      <c r="H48">
        <f>""</f>
        <v/>
      </c>
    </row>
    <row r="49">
      <c r="D49">
        <f>""</f>
        <v/>
      </c>
      <c r="F49">
        <f>""</f>
        <v/>
      </c>
      <c r="H49">
        <f>""</f>
        <v/>
      </c>
    </row>
    <row r="50">
      <c r="D50">
        <f>""</f>
        <v/>
      </c>
      <c r="F50">
        <f>""</f>
        <v/>
      </c>
      <c r="H50">
        <f>""</f>
        <v/>
      </c>
    </row>
    <row r="51">
      <c r="D51">
        <f>""</f>
        <v/>
      </c>
      <c r="F51">
        <f>""</f>
        <v/>
      </c>
      <c r="H51">
        <f>""</f>
        <v/>
      </c>
    </row>
    <row r="52">
      <c r="D52">
        <f>""</f>
        <v/>
      </c>
      <c r="F52">
        <f>""</f>
        <v/>
      </c>
      <c r="H52">
        <f>""</f>
        <v/>
      </c>
    </row>
    <row r="53">
      <c r="D53">
        <f>""</f>
        <v/>
      </c>
      <c r="F53">
        <f>""</f>
        <v/>
      </c>
      <c r="H53">
        <f>""</f>
        <v/>
      </c>
    </row>
    <row r="54">
      <c r="D54">
        <f>""</f>
        <v/>
      </c>
      <c r="F54">
        <f>""</f>
        <v/>
      </c>
      <c r="H54">
        <f>""</f>
        <v/>
      </c>
    </row>
    <row r="55">
      <c r="D55">
        <f>""</f>
        <v/>
      </c>
      <c r="F55">
        <f>""</f>
        <v/>
      </c>
      <c r="H55">
        <f>""</f>
        <v/>
      </c>
    </row>
    <row r="56">
      <c r="D56">
        <f>""</f>
        <v/>
      </c>
      <c r="F56">
        <f>""</f>
        <v/>
      </c>
      <c r="H56">
        <f>""</f>
        <v/>
      </c>
    </row>
    <row r="57">
      <c r="D57">
        <f>""</f>
        <v/>
      </c>
      <c r="F57">
        <f>""</f>
        <v/>
      </c>
      <c r="H57">
        <f>""</f>
        <v/>
      </c>
    </row>
    <row r="58">
      <c r="D58">
        <f>""</f>
        <v/>
      </c>
      <c r="F58">
        <f>""</f>
        <v/>
      </c>
      <c r="H58">
        <f>""</f>
        <v/>
      </c>
    </row>
    <row r="59">
      <c r="D59">
        <f>""</f>
        <v/>
      </c>
      <c r="F59">
        <f>""</f>
        <v/>
      </c>
      <c r="H59">
        <f>""</f>
        <v/>
      </c>
    </row>
    <row r="60">
      <c r="D60">
        <f>""</f>
        <v/>
      </c>
      <c r="F60">
        <f>""</f>
        <v/>
      </c>
      <c r="H60">
        <f>""</f>
        <v/>
      </c>
    </row>
    <row r="61">
      <c r="D61">
        <f>""</f>
        <v/>
      </c>
      <c r="F61">
        <f>""</f>
        <v/>
      </c>
      <c r="H61">
        <f>""</f>
        <v/>
      </c>
    </row>
    <row r="62">
      <c r="D62">
        <f>""</f>
        <v/>
      </c>
      <c r="F62">
        <f>""</f>
        <v/>
      </c>
      <c r="H62">
        <f>""</f>
        <v/>
      </c>
    </row>
    <row r="63">
      <c r="D63">
        <f>""</f>
        <v/>
      </c>
      <c r="F63">
        <f>""</f>
        <v/>
      </c>
      <c r="H63">
        <f>""</f>
        <v/>
      </c>
    </row>
    <row r="64">
      <c r="D64">
        <f>""</f>
        <v/>
      </c>
      <c r="F64">
        <f>""</f>
        <v/>
      </c>
      <c r="H64">
        <f>""</f>
        <v/>
      </c>
    </row>
    <row r="65">
      <c r="D65">
        <f>""</f>
        <v/>
      </c>
      <c r="F65">
        <f>""</f>
        <v/>
      </c>
      <c r="H65">
        <f>""</f>
        <v/>
      </c>
    </row>
    <row r="66">
      <c r="D66">
        <f>""</f>
        <v/>
      </c>
      <c r="F66">
        <f>""</f>
        <v/>
      </c>
      <c r="H66">
        <f>""</f>
        <v/>
      </c>
    </row>
    <row r="67">
      <c r="D67">
        <f>""</f>
        <v/>
      </c>
      <c r="F67">
        <f>""</f>
        <v/>
      </c>
      <c r="H67">
        <f>""</f>
        <v/>
      </c>
    </row>
    <row r="68">
      <c r="D68">
        <f>""</f>
        <v/>
      </c>
      <c r="F68">
        <f>""</f>
        <v/>
      </c>
      <c r="H68">
        <f>""</f>
        <v/>
      </c>
    </row>
    <row r="69">
      <c r="D69">
        <f>""</f>
        <v/>
      </c>
      <c r="F69">
        <f>""</f>
        <v/>
      </c>
      <c r="H69">
        <f>""</f>
        <v/>
      </c>
    </row>
    <row r="70">
      <c r="D70">
        <f>""</f>
        <v/>
      </c>
      <c r="F70">
        <f>""</f>
        <v/>
      </c>
      <c r="H70">
        <f>""</f>
        <v/>
      </c>
    </row>
    <row r="71">
      <c r="D71">
        <f>""</f>
        <v/>
      </c>
      <c r="F71">
        <f>""</f>
        <v/>
      </c>
      <c r="H71">
        <f>""</f>
        <v/>
      </c>
    </row>
    <row r="72">
      <c r="D72">
        <f>""</f>
        <v/>
      </c>
      <c r="F72">
        <f>""</f>
        <v/>
      </c>
      <c r="H72">
        <f>""</f>
        <v/>
      </c>
    </row>
    <row r="73">
      <c r="D73">
        <f>""</f>
        <v/>
      </c>
      <c r="F73">
        <f>""</f>
        <v/>
      </c>
      <c r="H73">
        <f>""</f>
        <v/>
      </c>
    </row>
    <row r="74">
      <c r="D74">
        <f>""</f>
        <v/>
      </c>
      <c r="F74">
        <f>""</f>
        <v/>
      </c>
      <c r="H74">
        <f>""</f>
        <v/>
      </c>
    </row>
    <row r="75">
      <c r="D75">
        <f>""</f>
        <v/>
      </c>
      <c r="F75">
        <f>""</f>
        <v/>
      </c>
      <c r="H75">
        <f>""</f>
        <v/>
      </c>
    </row>
    <row r="76">
      <c r="D76">
        <f>""</f>
        <v/>
      </c>
      <c r="F76">
        <f>""</f>
        <v/>
      </c>
      <c r="H76">
        <f>""</f>
        <v/>
      </c>
    </row>
    <row r="77">
      <c r="D77">
        <f>""</f>
        <v/>
      </c>
      <c r="F77">
        <f>""</f>
        <v/>
      </c>
      <c r="H77">
        <f>""</f>
        <v/>
      </c>
    </row>
    <row r="78">
      <c r="D78">
        <f>""</f>
        <v/>
      </c>
      <c r="F78">
        <f>""</f>
        <v/>
      </c>
      <c r="H78">
        <f>""</f>
        <v/>
      </c>
    </row>
    <row r="79">
      <c r="D79">
        <f>""</f>
        <v/>
      </c>
      <c r="F79">
        <f>""</f>
        <v/>
      </c>
      <c r="H79">
        <f>""</f>
        <v/>
      </c>
    </row>
    <row r="80">
      <c r="D80">
        <f>""</f>
        <v/>
      </c>
      <c r="F80">
        <f>""</f>
        <v/>
      </c>
      <c r="H80">
        <f>""</f>
        <v/>
      </c>
    </row>
    <row r="81">
      <c r="D81">
        <f>""</f>
        <v/>
      </c>
      <c r="F81">
        <f>""</f>
        <v/>
      </c>
      <c r="H81">
        <f>""</f>
        <v/>
      </c>
    </row>
    <row r="82">
      <c r="D82">
        <f>""</f>
        <v/>
      </c>
      <c r="F82">
        <f>""</f>
        <v/>
      </c>
      <c r="H82">
        <f>""</f>
        <v/>
      </c>
    </row>
    <row r="83">
      <c r="D83">
        <f>""</f>
        <v/>
      </c>
      <c r="F83">
        <f>""</f>
        <v/>
      </c>
      <c r="H83">
        <f>""</f>
        <v/>
      </c>
    </row>
    <row r="84">
      <c r="D84">
        <f>""</f>
        <v/>
      </c>
      <c r="F84">
        <f>""</f>
        <v/>
      </c>
      <c r="H84">
        <f>""</f>
        <v/>
      </c>
    </row>
    <row r="85">
      <c r="D85">
        <f>""</f>
        <v/>
      </c>
      <c r="F85">
        <f>""</f>
        <v/>
      </c>
      <c r="H85">
        <f>""</f>
        <v/>
      </c>
    </row>
    <row r="86">
      <c r="D86">
        <f>""</f>
        <v/>
      </c>
      <c r="F86">
        <f>""</f>
        <v/>
      </c>
      <c r="H86">
        <f>""</f>
        <v/>
      </c>
    </row>
    <row r="87">
      <c r="D87">
        <f>""</f>
        <v/>
      </c>
      <c r="F87">
        <f>""</f>
        <v/>
      </c>
      <c r="H87">
        <f>""</f>
        <v/>
      </c>
    </row>
    <row r="88">
      <c r="D88">
        <f>""</f>
        <v/>
      </c>
      <c r="F88">
        <f>""</f>
        <v/>
      </c>
      <c r="H88">
        <f>""</f>
        <v/>
      </c>
    </row>
    <row r="89">
      <c r="D89">
        <f>""</f>
        <v/>
      </c>
      <c r="F89">
        <f>""</f>
        <v/>
      </c>
      <c r="H89">
        <f>""</f>
        <v/>
      </c>
    </row>
    <row r="90">
      <c r="D90">
        <f>""</f>
        <v/>
      </c>
      <c r="F90">
        <f>""</f>
        <v/>
      </c>
      <c r="H90">
        <f>""</f>
        <v/>
      </c>
    </row>
    <row r="91">
      <c r="D91">
        <f>""</f>
        <v/>
      </c>
      <c r="F91">
        <f>""</f>
        <v/>
      </c>
      <c r="H91">
        <f>""</f>
        <v/>
      </c>
    </row>
    <row r="92">
      <c r="D92">
        <f>""</f>
        <v/>
      </c>
      <c r="F92">
        <f>""</f>
        <v/>
      </c>
      <c r="H92">
        <f>""</f>
        <v/>
      </c>
    </row>
    <row r="93">
      <c r="D93">
        <f>""</f>
        <v/>
      </c>
      <c r="F93">
        <f>""</f>
        <v/>
      </c>
      <c r="H93">
        <f>""</f>
        <v/>
      </c>
    </row>
    <row r="94">
      <c r="D94">
        <f>""</f>
        <v/>
      </c>
      <c r="F94">
        <f>""</f>
        <v/>
      </c>
      <c r="H94">
        <f>""</f>
        <v/>
      </c>
    </row>
    <row r="95">
      <c r="D95">
        <f>""</f>
        <v/>
      </c>
      <c r="F95">
        <f>""</f>
        <v/>
      </c>
      <c r="H95">
        <f>""</f>
        <v/>
      </c>
    </row>
    <row r="96">
      <c r="D96">
        <f>""</f>
        <v/>
      </c>
      <c r="F96">
        <f>""</f>
        <v/>
      </c>
      <c r="H96">
        <f>""</f>
        <v/>
      </c>
    </row>
    <row r="97">
      <c r="D97">
        <f>""</f>
        <v/>
      </c>
      <c r="F97">
        <f>""</f>
        <v/>
      </c>
      <c r="H97">
        <f>""</f>
        <v/>
      </c>
    </row>
    <row r="98">
      <c r="D98">
        <f>""</f>
        <v/>
      </c>
      <c r="F98">
        <f>""</f>
        <v/>
      </c>
      <c r="H98">
        <f>""</f>
        <v/>
      </c>
    </row>
    <row r="99">
      <c r="D99">
        <f>""</f>
        <v/>
      </c>
      <c r="F99">
        <f>""</f>
        <v/>
      </c>
      <c r="H99">
        <f>""</f>
        <v/>
      </c>
    </row>
    <row r="100">
      <c r="D100">
        <f>""</f>
        <v/>
      </c>
      <c r="F100">
        <f>""</f>
        <v/>
      </c>
      <c r="H100">
        <f>""</f>
        <v/>
      </c>
    </row>
    <row r="101">
      <c r="D101">
        <f>""</f>
        <v/>
      </c>
      <c r="F101">
        <f>""</f>
        <v/>
      </c>
      <c r="H101">
        <f>""</f>
        <v/>
      </c>
    </row>
  </sheetData>
  <mergeCells count="1">
    <mergeCell ref="A1:N1"/>
  </mergeCells>
  <dataValidations count="2">
    <dataValidation sqref="B5" showErrorMessage="1" showInputMessage="1" allowBlank="1" errorTitle="Invalid Threshold" error="Enter a nonnegative percentage or leave this field blank." promptTitle="Optional Internal Review Threshold" prompt="Enter a nonnegative Excel percentage or leave this field blank." type="decimal" operator="greaterThanOrEqual">
      <formula1>0</formula1>
    </dataValidation>
    <dataValidation sqref="B14" showErrorMessage="1" showInputMessage="1" allowBlank="1" promptTitle="Project Lookup" prompt="Select or type a project ID." type="list">
      <formula1>='Company WIP'!$A$12:$A$111</formula1>
    </dataValidation>
  </dataValidation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Q113"/>
  <sheetViews>
    <sheetView showGridLines="0" zoomScale="75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4" customWidth="1" min="1" max="1"/>
    <col width="31" customWidth="1" min="2" max="2"/>
    <col width="28" customWidth="1" min="3" max="3"/>
    <col width="20" customWidth="1" min="4" max="4"/>
    <col width="13" customWidth="1" min="5" max="5"/>
    <col width="20" customWidth="1" min="6" max="6"/>
    <col width="21" customWidth="1" min="7" max="7"/>
    <col width="18" customWidth="1" min="8" max="8"/>
    <col width="15" customWidth="1" min="9" max="9"/>
    <col width="25" customWidth="1" min="10" max="10"/>
    <col width="19" customWidth="1" min="11" max="11"/>
    <col width="22" customWidth="1" min="12" max="12"/>
    <col width="22" customWidth="1" min="13" max="13"/>
    <col width="15" customWidth="1" min="14" max="14"/>
    <col width="17" customWidth="1" min="15" max="15"/>
    <col width="18" customWidth="1" min="16" max="16"/>
    <col width="27" customWidth="1" min="17" max="17"/>
  </cols>
  <sheetData>
    <row r="1" ht="25" customHeight="1">
      <c r="A1" s="1" t="inlineStr">
        <is>
          <t>Company Work-in-Progress Schedule</t>
        </is>
      </c>
    </row>
    <row r="2">
      <c r="A2" s="2" t="inlineStr">
        <is>
          <t>Linked project-level schedule for internal review</t>
        </is>
      </c>
    </row>
    <row r="4">
      <c r="A4" s="13" t="inlineStr">
        <is>
          <t>Reporting Period End</t>
        </is>
      </c>
      <c r="B4" s="14">
        <f>IF('Dashboard'!$B$4="","",'Dashboard'!$B$4)</f>
        <v/>
      </c>
    </row>
    <row r="11" ht="34" customHeight="1">
      <c r="A11" s="6" t="inlineStr">
        <is>
          <t>Project ID</t>
        </is>
      </c>
      <c r="B11" s="6" t="inlineStr">
        <is>
          <t>Project Name</t>
        </is>
      </c>
      <c r="C11" s="6" t="inlineStr">
        <is>
          <t>Customer</t>
        </is>
      </c>
      <c r="D11" s="6" t="inlineStr">
        <is>
          <t>Project Manager</t>
        </is>
      </c>
      <c r="E11" s="6" t="inlineStr">
        <is>
          <t>Job Status</t>
        </is>
      </c>
      <c r="F11" s="6" t="inlineStr">
        <is>
          <t>Revised Contract Value (USD)</t>
        </is>
      </c>
      <c r="G11" s="6" t="inlineStr">
        <is>
          <t>Revised Estimated Cost (USD)</t>
        </is>
      </c>
      <c r="H11" s="6" t="inlineStr">
        <is>
          <t>Cost to Date (USD)</t>
        </is>
      </c>
      <c r="I11" s="6" t="inlineStr">
        <is>
          <t>Cost-to-Cost %</t>
        </is>
      </c>
      <c r="J11" s="6" t="inlineStr">
        <is>
          <t>Cost-to-Cost Earned Amount (USD)</t>
        </is>
      </c>
      <c r="K11" s="6" t="inlineStr">
        <is>
          <t>Billings to Date (USD)</t>
        </is>
      </c>
      <c r="L11" s="6" t="inlineStr">
        <is>
          <t>Under/(Over) Billing (USD)</t>
        </is>
      </c>
      <c r="M11" s="6" t="inlineStr">
        <is>
          <t>Projected Gross Profit (USD)</t>
        </is>
      </c>
      <c r="N11" s="6" t="inlineStr">
        <is>
          <t>Projected GP %</t>
        </is>
      </c>
      <c r="O11" s="6" t="inlineStr">
        <is>
          <t>Billing Variance %</t>
        </is>
      </c>
      <c r="P11" s="6" t="inlineStr">
        <is>
          <t>Operational Alert</t>
        </is>
      </c>
      <c r="Q11" s="6" t="inlineStr">
        <is>
          <t>Data Check</t>
        </is>
      </c>
    </row>
    <row r="12">
      <c r="A12" s="15">
        <f>IFERROR(IF('Project Detail'!$A$12="","",'Project Detail'!$A$12),"")</f>
        <v/>
      </c>
      <c r="B12" s="15">
        <f>IFERROR(IF('Project Detail'!$A$12="","",'Project Detail'!$B$12),"")</f>
        <v/>
      </c>
      <c r="C12" s="15">
        <f>IFERROR(IF('Project Detail'!$A$12="","",'Project Detail'!$C$12),"")</f>
        <v/>
      </c>
      <c r="D12" s="15">
        <f>IFERROR(IF('Project Detail'!$A$12="","",'Project Detail'!$D$12),"")</f>
        <v/>
      </c>
      <c r="E12" s="15">
        <f>IFERROR(IF('Project Detail'!$A$12="","",'Project Detail'!$E$12),"")</f>
        <v/>
      </c>
      <c r="F12" s="16">
        <f>IFERROR(IF('Project Detail'!$A$12="","",'Project Detail'!$H$12),"")</f>
        <v/>
      </c>
      <c r="G12" s="16">
        <f>IFERROR(IF('Project Detail'!$A$12="","",'Project Detail'!$I$12),"")</f>
        <v/>
      </c>
      <c r="H12" s="16">
        <f>IFERROR(IF('Project Detail'!$A$12="","",'Project Detail'!$J$12),"")</f>
        <v/>
      </c>
      <c r="I12" s="17">
        <f>IFERROR(IF('Project Detail'!$A$12="","",'Project Detail'!$K$12),"")</f>
        <v/>
      </c>
      <c r="J12" s="16">
        <f>IFERROR(IF('Project Detail'!$A$12="","",'Project Detail'!$L$12),"")</f>
        <v/>
      </c>
      <c r="K12" s="16">
        <f>IFERROR(IF('Project Detail'!$A$12="","",'Project Detail'!$M$12),"")</f>
        <v/>
      </c>
      <c r="L12" s="16">
        <f>IFERROR(IF('Project Detail'!$A$12="","",'Project Detail'!$N$12),"")</f>
        <v/>
      </c>
      <c r="M12" s="16">
        <f>IFERROR(IF('Project Detail'!$A$12="","",'Project Detail'!$O$12),"")</f>
        <v/>
      </c>
      <c r="N12" s="17">
        <f>IFERROR(IF('Project Detail'!$A$12="","",'Project Detail'!$P$12),"")</f>
        <v/>
      </c>
      <c r="O12" s="17">
        <f>IFERROR(IF('Project Detail'!$A$12="","",'Project Detail'!$Q$12),"")</f>
        <v/>
      </c>
      <c r="P12" s="15">
        <f>IFERROR(IF('Project Detail'!$A$12="","",'Project Detail'!$R$12),"")</f>
        <v/>
      </c>
      <c r="Q12" s="15">
        <f>IFERROR(IF('Project Detail'!$A$12="","",'Project Detail'!$T$12),"")</f>
        <v/>
      </c>
    </row>
    <row r="13">
      <c r="A13" s="18">
        <f>IFERROR(IF('Project Detail'!$A$13="","",'Project Detail'!$A$13),"")</f>
        <v/>
      </c>
      <c r="B13" s="18">
        <f>IFERROR(IF('Project Detail'!$A$13="","",'Project Detail'!$B$13),"")</f>
        <v/>
      </c>
      <c r="C13" s="18">
        <f>IFERROR(IF('Project Detail'!$A$13="","",'Project Detail'!$C$13),"")</f>
        <v/>
      </c>
      <c r="D13" s="18">
        <f>IFERROR(IF('Project Detail'!$A$13="","",'Project Detail'!$D$13),"")</f>
        <v/>
      </c>
      <c r="E13" s="18">
        <f>IFERROR(IF('Project Detail'!$A$13="","",'Project Detail'!$E$13),"")</f>
        <v/>
      </c>
      <c r="F13" s="19">
        <f>IFERROR(IF('Project Detail'!$A$13="","",'Project Detail'!$H$13),"")</f>
        <v/>
      </c>
      <c r="G13" s="19">
        <f>IFERROR(IF('Project Detail'!$A$13="","",'Project Detail'!$I$13),"")</f>
        <v/>
      </c>
      <c r="H13" s="19">
        <f>IFERROR(IF('Project Detail'!$A$13="","",'Project Detail'!$J$13),"")</f>
        <v/>
      </c>
      <c r="I13" s="20">
        <f>IFERROR(IF('Project Detail'!$A$13="","",'Project Detail'!$K$13),"")</f>
        <v/>
      </c>
      <c r="J13" s="19">
        <f>IFERROR(IF('Project Detail'!$A$13="","",'Project Detail'!$L$13),"")</f>
        <v/>
      </c>
      <c r="K13" s="19">
        <f>IFERROR(IF('Project Detail'!$A$13="","",'Project Detail'!$M$13),"")</f>
        <v/>
      </c>
      <c r="L13" s="19">
        <f>IFERROR(IF('Project Detail'!$A$13="","",'Project Detail'!$N$13),"")</f>
        <v/>
      </c>
      <c r="M13" s="19">
        <f>IFERROR(IF('Project Detail'!$A$13="","",'Project Detail'!$O$13),"")</f>
        <v/>
      </c>
      <c r="N13" s="20">
        <f>IFERROR(IF('Project Detail'!$A$13="","",'Project Detail'!$P$13),"")</f>
        <v/>
      </c>
      <c r="O13" s="20">
        <f>IFERROR(IF('Project Detail'!$A$13="","",'Project Detail'!$Q$13),"")</f>
        <v/>
      </c>
      <c r="P13" s="18">
        <f>IFERROR(IF('Project Detail'!$A$13="","",'Project Detail'!$R$13),"")</f>
        <v/>
      </c>
      <c r="Q13" s="18">
        <f>IFERROR(IF('Project Detail'!$A$13="","",'Project Detail'!$T$13),"")</f>
        <v/>
      </c>
    </row>
    <row r="14">
      <c r="A14" s="15">
        <f>IFERROR(IF('Project Detail'!$A$14="","",'Project Detail'!$A$14),"")</f>
        <v/>
      </c>
      <c r="B14" s="15">
        <f>IFERROR(IF('Project Detail'!$A$14="","",'Project Detail'!$B$14),"")</f>
        <v/>
      </c>
      <c r="C14" s="15">
        <f>IFERROR(IF('Project Detail'!$A$14="","",'Project Detail'!$C$14),"")</f>
        <v/>
      </c>
      <c r="D14" s="15">
        <f>IFERROR(IF('Project Detail'!$A$14="","",'Project Detail'!$D$14),"")</f>
        <v/>
      </c>
      <c r="E14" s="15">
        <f>IFERROR(IF('Project Detail'!$A$14="","",'Project Detail'!$E$14),"")</f>
        <v/>
      </c>
      <c r="F14" s="16">
        <f>IFERROR(IF('Project Detail'!$A$14="","",'Project Detail'!$H$14),"")</f>
        <v/>
      </c>
      <c r="G14" s="16">
        <f>IFERROR(IF('Project Detail'!$A$14="","",'Project Detail'!$I$14),"")</f>
        <v/>
      </c>
      <c r="H14" s="16">
        <f>IFERROR(IF('Project Detail'!$A$14="","",'Project Detail'!$J$14),"")</f>
        <v/>
      </c>
      <c r="I14" s="17">
        <f>IFERROR(IF('Project Detail'!$A$14="","",'Project Detail'!$K$14),"")</f>
        <v/>
      </c>
      <c r="J14" s="16">
        <f>IFERROR(IF('Project Detail'!$A$14="","",'Project Detail'!$L$14),"")</f>
        <v/>
      </c>
      <c r="K14" s="16">
        <f>IFERROR(IF('Project Detail'!$A$14="","",'Project Detail'!$M$14),"")</f>
        <v/>
      </c>
      <c r="L14" s="16">
        <f>IFERROR(IF('Project Detail'!$A$14="","",'Project Detail'!$N$14),"")</f>
        <v/>
      </c>
      <c r="M14" s="16">
        <f>IFERROR(IF('Project Detail'!$A$14="","",'Project Detail'!$O$14),"")</f>
        <v/>
      </c>
      <c r="N14" s="17">
        <f>IFERROR(IF('Project Detail'!$A$14="","",'Project Detail'!$P$14),"")</f>
        <v/>
      </c>
      <c r="O14" s="17">
        <f>IFERROR(IF('Project Detail'!$A$14="","",'Project Detail'!$Q$14),"")</f>
        <v/>
      </c>
      <c r="P14" s="15">
        <f>IFERROR(IF('Project Detail'!$A$14="","",'Project Detail'!$R$14),"")</f>
        <v/>
      </c>
      <c r="Q14" s="15">
        <f>IFERROR(IF('Project Detail'!$A$14="","",'Project Detail'!$T$14),"")</f>
        <v/>
      </c>
    </row>
    <row r="15">
      <c r="A15" s="18">
        <f>IFERROR(IF('Project Detail'!$A$15="","",'Project Detail'!$A$15),"")</f>
        <v/>
      </c>
      <c r="B15" s="18">
        <f>IFERROR(IF('Project Detail'!$A$15="","",'Project Detail'!$B$15),"")</f>
        <v/>
      </c>
      <c r="C15" s="18">
        <f>IFERROR(IF('Project Detail'!$A$15="","",'Project Detail'!$C$15),"")</f>
        <v/>
      </c>
      <c r="D15" s="18">
        <f>IFERROR(IF('Project Detail'!$A$15="","",'Project Detail'!$D$15),"")</f>
        <v/>
      </c>
      <c r="E15" s="18">
        <f>IFERROR(IF('Project Detail'!$A$15="","",'Project Detail'!$E$15),"")</f>
        <v/>
      </c>
      <c r="F15" s="19">
        <f>IFERROR(IF('Project Detail'!$A$15="","",'Project Detail'!$H$15),"")</f>
        <v/>
      </c>
      <c r="G15" s="19">
        <f>IFERROR(IF('Project Detail'!$A$15="","",'Project Detail'!$I$15),"")</f>
        <v/>
      </c>
      <c r="H15" s="19">
        <f>IFERROR(IF('Project Detail'!$A$15="","",'Project Detail'!$J$15),"")</f>
        <v/>
      </c>
      <c r="I15" s="20">
        <f>IFERROR(IF('Project Detail'!$A$15="","",'Project Detail'!$K$15),"")</f>
        <v/>
      </c>
      <c r="J15" s="19">
        <f>IFERROR(IF('Project Detail'!$A$15="","",'Project Detail'!$L$15),"")</f>
        <v/>
      </c>
      <c r="K15" s="19">
        <f>IFERROR(IF('Project Detail'!$A$15="","",'Project Detail'!$M$15),"")</f>
        <v/>
      </c>
      <c r="L15" s="19">
        <f>IFERROR(IF('Project Detail'!$A$15="","",'Project Detail'!$N$15),"")</f>
        <v/>
      </c>
      <c r="M15" s="19">
        <f>IFERROR(IF('Project Detail'!$A$15="","",'Project Detail'!$O$15),"")</f>
        <v/>
      </c>
      <c r="N15" s="20">
        <f>IFERROR(IF('Project Detail'!$A$15="","",'Project Detail'!$P$15),"")</f>
        <v/>
      </c>
      <c r="O15" s="20">
        <f>IFERROR(IF('Project Detail'!$A$15="","",'Project Detail'!$Q$15),"")</f>
        <v/>
      </c>
      <c r="P15" s="18">
        <f>IFERROR(IF('Project Detail'!$A$15="","",'Project Detail'!$R$15),"")</f>
        <v/>
      </c>
      <c r="Q15" s="18">
        <f>IFERROR(IF('Project Detail'!$A$15="","",'Project Detail'!$T$15),"")</f>
        <v/>
      </c>
    </row>
    <row r="16">
      <c r="A16" s="15">
        <f>IFERROR(IF('Project Detail'!$A$16="","",'Project Detail'!$A$16),"")</f>
        <v/>
      </c>
      <c r="B16" s="15">
        <f>IFERROR(IF('Project Detail'!$A$16="","",'Project Detail'!$B$16),"")</f>
        <v/>
      </c>
      <c r="C16" s="15">
        <f>IFERROR(IF('Project Detail'!$A$16="","",'Project Detail'!$C$16),"")</f>
        <v/>
      </c>
      <c r="D16" s="15">
        <f>IFERROR(IF('Project Detail'!$A$16="","",'Project Detail'!$D$16),"")</f>
        <v/>
      </c>
      <c r="E16" s="15">
        <f>IFERROR(IF('Project Detail'!$A$16="","",'Project Detail'!$E$16),"")</f>
        <v/>
      </c>
      <c r="F16" s="16">
        <f>IFERROR(IF('Project Detail'!$A$16="","",'Project Detail'!$H$16),"")</f>
        <v/>
      </c>
      <c r="G16" s="16">
        <f>IFERROR(IF('Project Detail'!$A$16="","",'Project Detail'!$I$16),"")</f>
        <v/>
      </c>
      <c r="H16" s="16">
        <f>IFERROR(IF('Project Detail'!$A$16="","",'Project Detail'!$J$16),"")</f>
        <v/>
      </c>
      <c r="I16" s="17">
        <f>IFERROR(IF('Project Detail'!$A$16="","",'Project Detail'!$K$16),"")</f>
        <v/>
      </c>
      <c r="J16" s="16">
        <f>IFERROR(IF('Project Detail'!$A$16="","",'Project Detail'!$L$16),"")</f>
        <v/>
      </c>
      <c r="K16" s="16">
        <f>IFERROR(IF('Project Detail'!$A$16="","",'Project Detail'!$M$16),"")</f>
        <v/>
      </c>
      <c r="L16" s="16">
        <f>IFERROR(IF('Project Detail'!$A$16="","",'Project Detail'!$N$16),"")</f>
        <v/>
      </c>
      <c r="M16" s="16">
        <f>IFERROR(IF('Project Detail'!$A$16="","",'Project Detail'!$O$16),"")</f>
        <v/>
      </c>
      <c r="N16" s="17">
        <f>IFERROR(IF('Project Detail'!$A$16="","",'Project Detail'!$P$16),"")</f>
        <v/>
      </c>
      <c r="O16" s="17">
        <f>IFERROR(IF('Project Detail'!$A$16="","",'Project Detail'!$Q$16),"")</f>
        <v/>
      </c>
      <c r="P16" s="15">
        <f>IFERROR(IF('Project Detail'!$A$16="","",'Project Detail'!$R$16),"")</f>
        <v/>
      </c>
      <c r="Q16" s="15">
        <f>IFERROR(IF('Project Detail'!$A$16="","",'Project Detail'!$T$16),"")</f>
        <v/>
      </c>
    </row>
    <row r="17">
      <c r="A17" s="18">
        <f>IFERROR(IF('Project Detail'!$A$17="","",'Project Detail'!$A$17),"")</f>
        <v/>
      </c>
      <c r="B17" s="18">
        <f>IFERROR(IF('Project Detail'!$A$17="","",'Project Detail'!$B$17),"")</f>
        <v/>
      </c>
      <c r="C17" s="18">
        <f>IFERROR(IF('Project Detail'!$A$17="","",'Project Detail'!$C$17),"")</f>
        <v/>
      </c>
      <c r="D17" s="18">
        <f>IFERROR(IF('Project Detail'!$A$17="","",'Project Detail'!$D$17),"")</f>
        <v/>
      </c>
      <c r="E17" s="18">
        <f>IFERROR(IF('Project Detail'!$A$17="","",'Project Detail'!$E$17),"")</f>
        <v/>
      </c>
      <c r="F17" s="19">
        <f>IFERROR(IF('Project Detail'!$A$17="","",'Project Detail'!$H$17),"")</f>
        <v/>
      </c>
      <c r="G17" s="19">
        <f>IFERROR(IF('Project Detail'!$A$17="","",'Project Detail'!$I$17),"")</f>
        <v/>
      </c>
      <c r="H17" s="19">
        <f>IFERROR(IF('Project Detail'!$A$17="","",'Project Detail'!$J$17),"")</f>
        <v/>
      </c>
      <c r="I17" s="20">
        <f>IFERROR(IF('Project Detail'!$A$17="","",'Project Detail'!$K$17),"")</f>
        <v/>
      </c>
      <c r="J17" s="19">
        <f>IFERROR(IF('Project Detail'!$A$17="","",'Project Detail'!$L$17),"")</f>
        <v/>
      </c>
      <c r="K17" s="19">
        <f>IFERROR(IF('Project Detail'!$A$17="","",'Project Detail'!$M$17),"")</f>
        <v/>
      </c>
      <c r="L17" s="19">
        <f>IFERROR(IF('Project Detail'!$A$17="","",'Project Detail'!$N$17),"")</f>
        <v/>
      </c>
      <c r="M17" s="19">
        <f>IFERROR(IF('Project Detail'!$A$17="","",'Project Detail'!$O$17),"")</f>
        <v/>
      </c>
      <c r="N17" s="20">
        <f>IFERROR(IF('Project Detail'!$A$17="","",'Project Detail'!$P$17),"")</f>
        <v/>
      </c>
      <c r="O17" s="20">
        <f>IFERROR(IF('Project Detail'!$A$17="","",'Project Detail'!$Q$17),"")</f>
        <v/>
      </c>
      <c r="P17" s="18">
        <f>IFERROR(IF('Project Detail'!$A$17="","",'Project Detail'!$R$17),"")</f>
        <v/>
      </c>
      <c r="Q17" s="18">
        <f>IFERROR(IF('Project Detail'!$A$17="","",'Project Detail'!$T$17),"")</f>
        <v/>
      </c>
    </row>
    <row r="18">
      <c r="A18" s="15">
        <f>IFERROR(IF('Project Detail'!$A$18="","",'Project Detail'!$A$18),"")</f>
        <v/>
      </c>
      <c r="B18" s="15">
        <f>IFERROR(IF('Project Detail'!$A$18="","",'Project Detail'!$B$18),"")</f>
        <v/>
      </c>
      <c r="C18" s="15">
        <f>IFERROR(IF('Project Detail'!$A$18="","",'Project Detail'!$C$18),"")</f>
        <v/>
      </c>
      <c r="D18" s="15">
        <f>IFERROR(IF('Project Detail'!$A$18="","",'Project Detail'!$D$18),"")</f>
        <v/>
      </c>
      <c r="E18" s="15">
        <f>IFERROR(IF('Project Detail'!$A$18="","",'Project Detail'!$E$18),"")</f>
        <v/>
      </c>
      <c r="F18" s="16">
        <f>IFERROR(IF('Project Detail'!$A$18="","",'Project Detail'!$H$18),"")</f>
        <v/>
      </c>
      <c r="G18" s="16">
        <f>IFERROR(IF('Project Detail'!$A$18="","",'Project Detail'!$I$18),"")</f>
        <v/>
      </c>
      <c r="H18" s="16">
        <f>IFERROR(IF('Project Detail'!$A$18="","",'Project Detail'!$J$18),"")</f>
        <v/>
      </c>
      <c r="I18" s="17">
        <f>IFERROR(IF('Project Detail'!$A$18="","",'Project Detail'!$K$18),"")</f>
        <v/>
      </c>
      <c r="J18" s="16">
        <f>IFERROR(IF('Project Detail'!$A$18="","",'Project Detail'!$L$18),"")</f>
        <v/>
      </c>
      <c r="K18" s="16">
        <f>IFERROR(IF('Project Detail'!$A$18="","",'Project Detail'!$M$18),"")</f>
        <v/>
      </c>
      <c r="L18" s="16">
        <f>IFERROR(IF('Project Detail'!$A$18="","",'Project Detail'!$N$18),"")</f>
        <v/>
      </c>
      <c r="M18" s="16">
        <f>IFERROR(IF('Project Detail'!$A$18="","",'Project Detail'!$O$18),"")</f>
        <v/>
      </c>
      <c r="N18" s="17">
        <f>IFERROR(IF('Project Detail'!$A$18="","",'Project Detail'!$P$18),"")</f>
        <v/>
      </c>
      <c r="O18" s="17">
        <f>IFERROR(IF('Project Detail'!$A$18="","",'Project Detail'!$Q$18),"")</f>
        <v/>
      </c>
      <c r="P18" s="15">
        <f>IFERROR(IF('Project Detail'!$A$18="","",'Project Detail'!$R$18),"")</f>
        <v/>
      </c>
      <c r="Q18" s="15">
        <f>IFERROR(IF('Project Detail'!$A$18="","",'Project Detail'!$T$18),"")</f>
        <v/>
      </c>
    </row>
    <row r="19">
      <c r="A19" s="18">
        <f>IFERROR(IF('Project Detail'!$A$19="","",'Project Detail'!$A$19),"")</f>
        <v/>
      </c>
      <c r="B19" s="18">
        <f>IFERROR(IF('Project Detail'!$A$19="","",'Project Detail'!$B$19),"")</f>
        <v/>
      </c>
      <c r="C19" s="18">
        <f>IFERROR(IF('Project Detail'!$A$19="","",'Project Detail'!$C$19),"")</f>
        <v/>
      </c>
      <c r="D19" s="18">
        <f>IFERROR(IF('Project Detail'!$A$19="","",'Project Detail'!$D$19),"")</f>
        <v/>
      </c>
      <c r="E19" s="18">
        <f>IFERROR(IF('Project Detail'!$A$19="","",'Project Detail'!$E$19),"")</f>
        <v/>
      </c>
      <c r="F19" s="19">
        <f>IFERROR(IF('Project Detail'!$A$19="","",'Project Detail'!$H$19),"")</f>
        <v/>
      </c>
      <c r="G19" s="19">
        <f>IFERROR(IF('Project Detail'!$A$19="","",'Project Detail'!$I$19),"")</f>
        <v/>
      </c>
      <c r="H19" s="19">
        <f>IFERROR(IF('Project Detail'!$A$19="","",'Project Detail'!$J$19),"")</f>
        <v/>
      </c>
      <c r="I19" s="20">
        <f>IFERROR(IF('Project Detail'!$A$19="","",'Project Detail'!$K$19),"")</f>
        <v/>
      </c>
      <c r="J19" s="19">
        <f>IFERROR(IF('Project Detail'!$A$19="","",'Project Detail'!$L$19),"")</f>
        <v/>
      </c>
      <c r="K19" s="19">
        <f>IFERROR(IF('Project Detail'!$A$19="","",'Project Detail'!$M$19),"")</f>
        <v/>
      </c>
      <c r="L19" s="19">
        <f>IFERROR(IF('Project Detail'!$A$19="","",'Project Detail'!$N$19),"")</f>
        <v/>
      </c>
      <c r="M19" s="19">
        <f>IFERROR(IF('Project Detail'!$A$19="","",'Project Detail'!$O$19),"")</f>
        <v/>
      </c>
      <c r="N19" s="20">
        <f>IFERROR(IF('Project Detail'!$A$19="","",'Project Detail'!$P$19),"")</f>
        <v/>
      </c>
      <c r="O19" s="20">
        <f>IFERROR(IF('Project Detail'!$A$19="","",'Project Detail'!$Q$19),"")</f>
        <v/>
      </c>
      <c r="P19" s="18">
        <f>IFERROR(IF('Project Detail'!$A$19="","",'Project Detail'!$R$19),"")</f>
        <v/>
      </c>
      <c r="Q19" s="18">
        <f>IFERROR(IF('Project Detail'!$A$19="","",'Project Detail'!$T$19),"")</f>
        <v/>
      </c>
    </row>
    <row r="20">
      <c r="A20" s="15">
        <f>IFERROR(IF('Project Detail'!$A$20="","",'Project Detail'!$A$20),"")</f>
        <v/>
      </c>
      <c r="B20" s="15">
        <f>IFERROR(IF('Project Detail'!$A$20="","",'Project Detail'!$B$20),"")</f>
        <v/>
      </c>
      <c r="C20" s="15">
        <f>IFERROR(IF('Project Detail'!$A$20="","",'Project Detail'!$C$20),"")</f>
        <v/>
      </c>
      <c r="D20" s="15">
        <f>IFERROR(IF('Project Detail'!$A$20="","",'Project Detail'!$D$20),"")</f>
        <v/>
      </c>
      <c r="E20" s="15">
        <f>IFERROR(IF('Project Detail'!$A$20="","",'Project Detail'!$E$20),"")</f>
        <v/>
      </c>
      <c r="F20" s="16">
        <f>IFERROR(IF('Project Detail'!$A$20="","",'Project Detail'!$H$20),"")</f>
        <v/>
      </c>
      <c r="G20" s="16">
        <f>IFERROR(IF('Project Detail'!$A$20="","",'Project Detail'!$I$20),"")</f>
        <v/>
      </c>
      <c r="H20" s="16">
        <f>IFERROR(IF('Project Detail'!$A$20="","",'Project Detail'!$J$20),"")</f>
        <v/>
      </c>
      <c r="I20" s="17">
        <f>IFERROR(IF('Project Detail'!$A$20="","",'Project Detail'!$K$20),"")</f>
        <v/>
      </c>
      <c r="J20" s="16">
        <f>IFERROR(IF('Project Detail'!$A$20="","",'Project Detail'!$L$20),"")</f>
        <v/>
      </c>
      <c r="K20" s="16">
        <f>IFERROR(IF('Project Detail'!$A$20="","",'Project Detail'!$M$20),"")</f>
        <v/>
      </c>
      <c r="L20" s="16">
        <f>IFERROR(IF('Project Detail'!$A$20="","",'Project Detail'!$N$20),"")</f>
        <v/>
      </c>
      <c r="M20" s="16">
        <f>IFERROR(IF('Project Detail'!$A$20="","",'Project Detail'!$O$20),"")</f>
        <v/>
      </c>
      <c r="N20" s="17">
        <f>IFERROR(IF('Project Detail'!$A$20="","",'Project Detail'!$P$20),"")</f>
        <v/>
      </c>
      <c r="O20" s="17">
        <f>IFERROR(IF('Project Detail'!$A$20="","",'Project Detail'!$Q$20),"")</f>
        <v/>
      </c>
      <c r="P20" s="15">
        <f>IFERROR(IF('Project Detail'!$A$20="","",'Project Detail'!$R$20),"")</f>
        <v/>
      </c>
      <c r="Q20" s="15">
        <f>IFERROR(IF('Project Detail'!$A$20="","",'Project Detail'!$T$20),"")</f>
        <v/>
      </c>
    </row>
    <row r="21">
      <c r="A21" s="18">
        <f>IFERROR(IF('Project Detail'!$A$21="","",'Project Detail'!$A$21),"")</f>
        <v/>
      </c>
      <c r="B21" s="18">
        <f>IFERROR(IF('Project Detail'!$A$21="","",'Project Detail'!$B$21),"")</f>
        <v/>
      </c>
      <c r="C21" s="18">
        <f>IFERROR(IF('Project Detail'!$A$21="","",'Project Detail'!$C$21),"")</f>
        <v/>
      </c>
      <c r="D21" s="18">
        <f>IFERROR(IF('Project Detail'!$A$21="","",'Project Detail'!$D$21),"")</f>
        <v/>
      </c>
      <c r="E21" s="18">
        <f>IFERROR(IF('Project Detail'!$A$21="","",'Project Detail'!$E$21),"")</f>
        <v/>
      </c>
      <c r="F21" s="19">
        <f>IFERROR(IF('Project Detail'!$A$21="","",'Project Detail'!$H$21),"")</f>
        <v/>
      </c>
      <c r="G21" s="19">
        <f>IFERROR(IF('Project Detail'!$A$21="","",'Project Detail'!$I$21),"")</f>
        <v/>
      </c>
      <c r="H21" s="19">
        <f>IFERROR(IF('Project Detail'!$A$21="","",'Project Detail'!$J$21),"")</f>
        <v/>
      </c>
      <c r="I21" s="20">
        <f>IFERROR(IF('Project Detail'!$A$21="","",'Project Detail'!$K$21),"")</f>
        <v/>
      </c>
      <c r="J21" s="19">
        <f>IFERROR(IF('Project Detail'!$A$21="","",'Project Detail'!$L$21),"")</f>
        <v/>
      </c>
      <c r="K21" s="19">
        <f>IFERROR(IF('Project Detail'!$A$21="","",'Project Detail'!$M$21),"")</f>
        <v/>
      </c>
      <c r="L21" s="19">
        <f>IFERROR(IF('Project Detail'!$A$21="","",'Project Detail'!$N$21),"")</f>
        <v/>
      </c>
      <c r="M21" s="19">
        <f>IFERROR(IF('Project Detail'!$A$21="","",'Project Detail'!$O$21),"")</f>
        <v/>
      </c>
      <c r="N21" s="20">
        <f>IFERROR(IF('Project Detail'!$A$21="","",'Project Detail'!$P$21),"")</f>
        <v/>
      </c>
      <c r="O21" s="20">
        <f>IFERROR(IF('Project Detail'!$A$21="","",'Project Detail'!$Q$21),"")</f>
        <v/>
      </c>
      <c r="P21" s="18">
        <f>IFERROR(IF('Project Detail'!$A$21="","",'Project Detail'!$R$21),"")</f>
        <v/>
      </c>
      <c r="Q21" s="18">
        <f>IFERROR(IF('Project Detail'!$A$21="","",'Project Detail'!$T$21),"")</f>
        <v/>
      </c>
    </row>
    <row r="22">
      <c r="A22" s="15">
        <f>IFERROR(IF('Project Detail'!$A$22="","",'Project Detail'!$A$22),"")</f>
        <v/>
      </c>
      <c r="B22" s="15">
        <f>IFERROR(IF('Project Detail'!$A$22="","",'Project Detail'!$B$22),"")</f>
        <v/>
      </c>
      <c r="C22" s="15">
        <f>IFERROR(IF('Project Detail'!$A$22="","",'Project Detail'!$C$22),"")</f>
        <v/>
      </c>
      <c r="D22" s="15">
        <f>IFERROR(IF('Project Detail'!$A$22="","",'Project Detail'!$D$22),"")</f>
        <v/>
      </c>
      <c r="E22" s="15">
        <f>IFERROR(IF('Project Detail'!$A$22="","",'Project Detail'!$E$22),"")</f>
        <v/>
      </c>
      <c r="F22" s="16">
        <f>IFERROR(IF('Project Detail'!$A$22="","",'Project Detail'!$H$22),"")</f>
        <v/>
      </c>
      <c r="G22" s="16">
        <f>IFERROR(IF('Project Detail'!$A$22="","",'Project Detail'!$I$22),"")</f>
        <v/>
      </c>
      <c r="H22" s="16">
        <f>IFERROR(IF('Project Detail'!$A$22="","",'Project Detail'!$J$22),"")</f>
        <v/>
      </c>
      <c r="I22" s="17">
        <f>IFERROR(IF('Project Detail'!$A$22="","",'Project Detail'!$K$22),"")</f>
        <v/>
      </c>
      <c r="J22" s="16">
        <f>IFERROR(IF('Project Detail'!$A$22="","",'Project Detail'!$L$22),"")</f>
        <v/>
      </c>
      <c r="K22" s="16">
        <f>IFERROR(IF('Project Detail'!$A$22="","",'Project Detail'!$M$22),"")</f>
        <v/>
      </c>
      <c r="L22" s="16">
        <f>IFERROR(IF('Project Detail'!$A$22="","",'Project Detail'!$N$22),"")</f>
        <v/>
      </c>
      <c r="M22" s="16">
        <f>IFERROR(IF('Project Detail'!$A$22="","",'Project Detail'!$O$22),"")</f>
        <v/>
      </c>
      <c r="N22" s="17">
        <f>IFERROR(IF('Project Detail'!$A$22="","",'Project Detail'!$P$22),"")</f>
        <v/>
      </c>
      <c r="O22" s="17">
        <f>IFERROR(IF('Project Detail'!$A$22="","",'Project Detail'!$Q$22),"")</f>
        <v/>
      </c>
      <c r="P22" s="15">
        <f>IFERROR(IF('Project Detail'!$A$22="","",'Project Detail'!$R$22),"")</f>
        <v/>
      </c>
      <c r="Q22" s="15">
        <f>IFERROR(IF('Project Detail'!$A$22="","",'Project Detail'!$T$22),"")</f>
        <v/>
      </c>
    </row>
    <row r="23">
      <c r="A23" s="18">
        <f>IFERROR(IF('Project Detail'!$A$23="","",'Project Detail'!$A$23),"")</f>
        <v/>
      </c>
      <c r="B23" s="18">
        <f>IFERROR(IF('Project Detail'!$A$23="","",'Project Detail'!$B$23),"")</f>
        <v/>
      </c>
      <c r="C23" s="18">
        <f>IFERROR(IF('Project Detail'!$A$23="","",'Project Detail'!$C$23),"")</f>
        <v/>
      </c>
      <c r="D23" s="18">
        <f>IFERROR(IF('Project Detail'!$A$23="","",'Project Detail'!$D$23),"")</f>
        <v/>
      </c>
      <c r="E23" s="18">
        <f>IFERROR(IF('Project Detail'!$A$23="","",'Project Detail'!$E$23),"")</f>
        <v/>
      </c>
      <c r="F23" s="19">
        <f>IFERROR(IF('Project Detail'!$A$23="","",'Project Detail'!$H$23),"")</f>
        <v/>
      </c>
      <c r="G23" s="19">
        <f>IFERROR(IF('Project Detail'!$A$23="","",'Project Detail'!$I$23),"")</f>
        <v/>
      </c>
      <c r="H23" s="19">
        <f>IFERROR(IF('Project Detail'!$A$23="","",'Project Detail'!$J$23),"")</f>
        <v/>
      </c>
      <c r="I23" s="20">
        <f>IFERROR(IF('Project Detail'!$A$23="","",'Project Detail'!$K$23),"")</f>
        <v/>
      </c>
      <c r="J23" s="19">
        <f>IFERROR(IF('Project Detail'!$A$23="","",'Project Detail'!$L$23),"")</f>
        <v/>
      </c>
      <c r="K23" s="19">
        <f>IFERROR(IF('Project Detail'!$A$23="","",'Project Detail'!$M$23),"")</f>
        <v/>
      </c>
      <c r="L23" s="19">
        <f>IFERROR(IF('Project Detail'!$A$23="","",'Project Detail'!$N$23),"")</f>
        <v/>
      </c>
      <c r="M23" s="19">
        <f>IFERROR(IF('Project Detail'!$A$23="","",'Project Detail'!$O$23),"")</f>
        <v/>
      </c>
      <c r="N23" s="20">
        <f>IFERROR(IF('Project Detail'!$A$23="","",'Project Detail'!$P$23),"")</f>
        <v/>
      </c>
      <c r="O23" s="20">
        <f>IFERROR(IF('Project Detail'!$A$23="","",'Project Detail'!$Q$23),"")</f>
        <v/>
      </c>
      <c r="P23" s="18">
        <f>IFERROR(IF('Project Detail'!$A$23="","",'Project Detail'!$R$23),"")</f>
        <v/>
      </c>
      <c r="Q23" s="18">
        <f>IFERROR(IF('Project Detail'!$A$23="","",'Project Detail'!$T$23),"")</f>
        <v/>
      </c>
    </row>
    <row r="24">
      <c r="A24" s="15">
        <f>IFERROR(IF('Project Detail'!$A$24="","",'Project Detail'!$A$24),"")</f>
        <v/>
      </c>
      <c r="B24" s="15">
        <f>IFERROR(IF('Project Detail'!$A$24="","",'Project Detail'!$B$24),"")</f>
        <v/>
      </c>
      <c r="C24" s="15">
        <f>IFERROR(IF('Project Detail'!$A$24="","",'Project Detail'!$C$24),"")</f>
        <v/>
      </c>
      <c r="D24" s="15">
        <f>IFERROR(IF('Project Detail'!$A$24="","",'Project Detail'!$D$24),"")</f>
        <v/>
      </c>
      <c r="E24" s="15">
        <f>IFERROR(IF('Project Detail'!$A$24="","",'Project Detail'!$E$24),"")</f>
        <v/>
      </c>
      <c r="F24" s="16">
        <f>IFERROR(IF('Project Detail'!$A$24="","",'Project Detail'!$H$24),"")</f>
        <v/>
      </c>
      <c r="G24" s="16">
        <f>IFERROR(IF('Project Detail'!$A$24="","",'Project Detail'!$I$24),"")</f>
        <v/>
      </c>
      <c r="H24" s="16">
        <f>IFERROR(IF('Project Detail'!$A$24="","",'Project Detail'!$J$24),"")</f>
        <v/>
      </c>
      <c r="I24" s="17">
        <f>IFERROR(IF('Project Detail'!$A$24="","",'Project Detail'!$K$24),"")</f>
        <v/>
      </c>
      <c r="J24" s="16">
        <f>IFERROR(IF('Project Detail'!$A$24="","",'Project Detail'!$L$24),"")</f>
        <v/>
      </c>
      <c r="K24" s="16">
        <f>IFERROR(IF('Project Detail'!$A$24="","",'Project Detail'!$M$24),"")</f>
        <v/>
      </c>
      <c r="L24" s="16">
        <f>IFERROR(IF('Project Detail'!$A$24="","",'Project Detail'!$N$24),"")</f>
        <v/>
      </c>
      <c r="M24" s="16">
        <f>IFERROR(IF('Project Detail'!$A$24="","",'Project Detail'!$O$24),"")</f>
        <v/>
      </c>
      <c r="N24" s="17">
        <f>IFERROR(IF('Project Detail'!$A$24="","",'Project Detail'!$P$24),"")</f>
        <v/>
      </c>
      <c r="O24" s="17">
        <f>IFERROR(IF('Project Detail'!$A$24="","",'Project Detail'!$Q$24),"")</f>
        <v/>
      </c>
      <c r="P24" s="15">
        <f>IFERROR(IF('Project Detail'!$A$24="","",'Project Detail'!$R$24),"")</f>
        <v/>
      </c>
      <c r="Q24" s="15">
        <f>IFERROR(IF('Project Detail'!$A$24="","",'Project Detail'!$T$24),"")</f>
        <v/>
      </c>
    </row>
    <row r="25">
      <c r="A25" s="18">
        <f>IFERROR(IF('Project Detail'!$A$25="","",'Project Detail'!$A$25),"")</f>
        <v/>
      </c>
      <c r="B25" s="18">
        <f>IFERROR(IF('Project Detail'!$A$25="","",'Project Detail'!$B$25),"")</f>
        <v/>
      </c>
      <c r="C25" s="18">
        <f>IFERROR(IF('Project Detail'!$A$25="","",'Project Detail'!$C$25),"")</f>
        <v/>
      </c>
      <c r="D25" s="18">
        <f>IFERROR(IF('Project Detail'!$A$25="","",'Project Detail'!$D$25),"")</f>
        <v/>
      </c>
      <c r="E25" s="18">
        <f>IFERROR(IF('Project Detail'!$A$25="","",'Project Detail'!$E$25),"")</f>
        <v/>
      </c>
      <c r="F25" s="19">
        <f>IFERROR(IF('Project Detail'!$A$25="","",'Project Detail'!$H$25),"")</f>
        <v/>
      </c>
      <c r="G25" s="19">
        <f>IFERROR(IF('Project Detail'!$A$25="","",'Project Detail'!$I$25),"")</f>
        <v/>
      </c>
      <c r="H25" s="19">
        <f>IFERROR(IF('Project Detail'!$A$25="","",'Project Detail'!$J$25),"")</f>
        <v/>
      </c>
      <c r="I25" s="20">
        <f>IFERROR(IF('Project Detail'!$A$25="","",'Project Detail'!$K$25),"")</f>
        <v/>
      </c>
      <c r="J25" s="19">
        <f>IFERROR(IF('Project Detail'!$A$25="","",'Project Detail'!$L$25),"")</f>
        <v/>
      </c>
      <c r="K25" s="19">
        <f>IFERROR(IF('Project Detail'!$A$25="","",'Project Detail'!$M$25),"")</f>
        <v/>
      </c>
      <c r="L25" s="19">
        <f>IFERROR(IF('Project Detail'!$A$25="","",'Project Detail'!$N$25),"")</f>
        <v/>
      </c>
      <c r="M25" s="19">
        <f>IFERROR(IF('Project Detail'!$A$25="","",'Project Detail'!$O$25),"")</f>
        <v/>
      </c>
      <c r="N25" s="20">
        <f>IFERROR(IF('Project Detail'!$A$25="","",'Project Detail'!$P$25),"")</f>
        <v/>
      </c>
      <c r="O25" s="20">
        <f>IFERROR(IF('Project Detail'!$A$25="","",'Project Detail'!$Q$25),"")</f>
        <v/>
      </c>
      <c r="P25" s="18">
        <f>IFERROR(IF('Project Detail'!$A$25="","",'Project Detail'!$R$25),"")</f>
        <v/>
      </c>
      <c r="Q25" s="18">
        <f>IFERROR(IF('Project Detail'!$A$25="","",'Project Detail'!$T$25),"")</f>
        <v/>
      </c>
    </row>
    <row r="26">
      <c r="A26" s="15">
        <f>IFERROR(IF('Project Detail'!$A$26="","",'Project Detail'!$A$26),"")</f>
        <v/>
      </c>
      <c r="B26" s="15">
        <f>IFERROR(IF('Project Detail'!$A$26="","",'Project Detail'!$B$26),"")</f>
        <v/>
      </c>
      <c r="C26" s="15">
        <f>IFERROR(IF('Project Detail'!$A$26="","",'Project Detail'!$C$26),"")</f>
        <v/>
      </c>
      <c r="D26" s="15">
        <f>IFERROR(IF('Project Detail'!$A$26="","",'Project Detail'!$D$26),"")</f>
        <v/>
      </c>
      <c r="E26" s="15">
        <f>IFERROR(IF('Project Detail'!$A$26="","",'Project Detail'!$E$26),"")</f>
        <v/>
      </c>
      <c r="F26" s="16">
        <f>IFERROR(IF('Project Detail'!$A$26="","",'Project Detail'!$H$26),"")</f>
        <v/>
      </c>
      <c r="G26" s="16">
        <f>IFERROR(IF('Project Detail'!$A$26="","",'Project Detail'!$I$26),"")</f>
        <v/>
      </c>
      <c r="H26" s="16">
        <f>IFERROR(IF('Project Detail'!$A$26="","",'Project Detail'!$J$26),"")</f>
        <v/>
      </c>
      <c r="I26" s="17">
        <f>IFERROR(IF('Project Detail'!$A$26="","",'Project Detail'!$K$26),"")</f>
        <v/>
      </c>
      <c r="J26" s="16">
        <f>IFERROR(IF('Project Detail'!$A$26="","",'Project Detail'!$L$26),"")</f>
        <v/>
      </c>
      <c r="K26" s="16">
        <f>IFERROR(IF('Project Detail'!$A$26="","",'Project Detail'!$M$26),"")</f>
        <v/>
      </c>
      <c r="L26" s="16">
        <f>IFERROR(IF('Project Detail'!$A$26="","",'Project Detail'!$N$26),"")</f>
        <v/>
      </c>
      <c r="M26" s="16">
        <f>IFERROR(IF('Project Detail'!$A$26="","",'Project Detail'!$O$26),"")</f>
        <v/>
      </c>
      <c r="N26" s="17">
        <f>IFERROR(IF('Project Detail'!$A$26="","",'Project Detail'!$P$26),"")</f>
        <v/>
      </c>
      <c r="O26" s="17">
        <f>IFERROR(IF('Project Detail'!$A$26="","",'Project Detail'!$Q$26),"")</f>
        <v/>
      </c>
      <c r="P26" s="15">
        <f>IFERROR(IF('Project Detail'!$A$26="","",'Project Detail'!$R$26),"")</f>
        <v/>
      </c>
      <c r="Q26" s="15">
        <f>IFERROR(IF('Project Detail'!$A$26="","",'Project Detail'!$T$26),"")</f>
        <v/>
      </c>
    </row>
    <row r="27">
      <c r="A27" s="18">
        <f>IFERROR(IF('Project Detail'!$A$27="","",'Project Detail'!$A$27),"")</f>
        <v/>
      </c>
      <c r="B27" s="18">
        <f>IFERROR(IF('Project Detail'!$A$27="","",'Project Detail'!$B$27),"")</f>
        <v/>
      </c>
      <c r="C27" s="18">
        <f>IFERROR(IF('Project Detail'!$A$27="","",'Project Detail'!$C$27),"")</f>
        <v/>
      </c>
      <c r="D27" s="18">
        <f>IFERROR(IF('Project Detail'!$A$27="","",'Project Detail'!$D$27),"")</f>
        <v/>
      </c>
      <c r="E27" s="18">
        <f>IFERROR(IF('Project Detail'!$A$27="","",'Project Detail'!$E$27),"")</f>
        <v/>
      </c>
      <c r="F27" s="19">
        <f>IFERROR(IF('Project Detail'!$A$27="","",'Project Detail'!$H$27),"")</f>
        <v/>
      </c>
      <c r="G27" s="19">
        <f>IFERROR(IF('Project Detail'!$A$27="","",'Project Detail'!$I$27),"")</f>
        <v/>
      </c>
      <c r="H27" s="19">
        <f>IFERROR(IF('Project Detail'!$A$27="","",'Project Detail'!$J$27),"")</f>
        <v/>
      </c>
      <c r="I27" s="20">
        <f>IFERROR(IF('Project Detail'!$A$27="","",'Project Detail'!$K$27),"")</f>
        <v/>
      </c>
      <c r="J27" s="19">
        <f>IFERROR(IF('Project Detail'!$A$27="","",'Project Detail'!$L$27),"")</f>
        <v/>
      </c>
      <c r="K27" s="19">
        <f>IFERROR(IF('Project Detail'!$A$27="","",'Project Detail'!$M$27),"")</f>
        <v/>
      </c>
      <c r="L27" s="19">
        <f>IFERROR(IF('Project Detail'!$A$27="","",'Project Detail'!$N$27),"")</f>
        <v/>
      </c>
      <c r="M27" s="19">
        <f>IFERROR(IF('Project Detail'!$A$27="","",'Project Detail'!$O$27),"")</f>
        <v/>
      </c>
      <c r="N27" s="20">
        <f>IFERROR(IF('Project Detail'!$A$27="","",'Project Detail'!$P$27),"")</f>
        <v/>
      </c>
      <c r="O27" s="20">
        <f>IFERROR(IF('Project Detail'!$A$27="","",'Project Detail'!$Q$27),"")</f>
        <v/>
      </c>
      <c r="P27" s="18">
        <f>IFERROR(IF('Project Detail'!$A$27="","",'Project Detail'!$R$27),"")</f>
        <v/>
      </c>
      <c r="Q27" s="18">
        <f>IFERROR(IF('Project Detail'!$A$27="","",'Project Detail'!$T$27),"")</f>
        <v/>
      </c>
    </row>
    <row r="28">
      <c r="A28" s="15">
        <f>IFERROR(IF('Project Detail'!$A$28="","",'Project Detail'!$A$28),"")</f>
        <v/>
      </c>
      <c r="B28" s="15">
        <f>IFERROR(IF('Project Detail'!$A$28="","",'Project Detail'!$B$28),"")</f>
        <v/>
      </c>
      <c r="C28" s="15">
        <f>IFERROR(IF('Project Detail'!$A$28="","",'Project Detail'!$C$28),"")</f>
        <v/>
      </c>
      <c r="D28" s="15">
        <f>IFERROR(IF('Project Detail'!$A$28="","",'Project Detail'!$D$28),"")</f>
        <v/>
      </c>
      <c r="E28" s="15">
        <f>IFERROR(IF('Project Detail'!$A$28="","",'Project Detail'!$E$28),"")</f>
        <v/>
      </c>
      <c r="F28" s="16">
        <f>IFERROR(IF('Project Detail'!$A$28="","",'Project Detail'!$H$28),"")</f>
        <v/>
      </c>
      <c r="G28" s="16">
        <f>IFERROR(IF('Project Detail'!$A$28="","",'Project Detail'!$I$28),"")</f>
        <v/>
      </c>
      <c r="H28" s="16">
        <f>IFERROR(IF('Project Detail'!$A$28="","",'Project Detail'!$J$28),"")</f>
        <v/>
      </c>
      <c r="I28" s="17">
        <f>IFERROR(IF('Project Detail'!$A$28="","",'Project Detail'!$K$28),"")</f>
        <v/>
      </c>
      <c r="J28" s="16">
        <f>IFERROR(IF('Project Detail'!$A$28="","",'Project Detail'!$L$28),"")</f>
        <v/>
      </c>
      <c r="K28" s="16">
        <f>IFERROR(IF('Project Detail'!$A$28="","",'Project Detail'!$M$28),"")</f>
        <v/>
      </c>
      <c r="L28" s="16">
        <f>IFERROR(IF('Project Detail'!$A$28="","",'Project Detail'!$N$28),"")</f>
        <v/>
      </c>
      <c r="M28" s="16">
        <f>IFERROR(IF('Project Detail'!$A$28="","",'Project Detail'!$O$28),"")</f>
        <v/>
      </c>
      <c r="N28" s="17">
        <f>IFERROR(IF('Project Detail'!$A$28="","",'Project Detail'!$P$28),"")</f>
        <v/>
      </c>
      <c r="O28" s="17">
        <f>IFERROR(IF('Project Detail'!$A$28="","",'Project Detail'!$Q$28),"")</f>
        <v/>
      </c>
      <c r="P28" s="15">
        <f>IFERROR(IF('Project Detail'!$A$28="","",'Project Detail'!$R$28),"")</f>
        <v/>
      </c>
      <c r="Q28" s="15">
        <f>IFERROR(IF('Project Detail'!$A$28="","",'Project Detail'!$T$28),"")</f>
        <v/>
      </c>
    </row>
    <row r="29">
      <c r="A29" s="18">
        <f>IFERROR(IF('Project Detail'!$A$29="","",'Project Detail'!$A$29),"")</f>
        <v/>
      </c>
      <c r="B29" s="18">
        <f>IFERROR(IF('Project Detail'!$A$29="","",'Project Detail'!$B$29),"")</f>
        <v/>
      </c>
      <c r="C29" s="18">
        <f>IFERROR(IF('Project Detail'!$A$29="","",'Project Detail'!$C$29),"")</f>
        <v/>
      </c>
      <c r="D29" s="18">
        <f>IFERROR(IF('Project Detail'!$A$29="","",'Project Detail'!$D$29),"")</f>
        <v/>
      </c>
      <c r="E29" s="18">
        <f>IFERROR(IF('Project Detail'!$A$29="","",'Project Detail'!$E$29),"")</f>
        <v/>
      </c>
      <c r="F29" s="19">
        <f>IFERROR(IF('Project Detail'!$A$29="","",'Project Detail'!$H$29),"")</f>
        <v/>
      </c>
      <c r="G29" s="19">
        <f>IFERROR(IF('Project Detail'!$A$29="","",'Project Detail'!$I$29),"")</f>
        <v/>
      </c>
      <c r="H29" s="19">
        <f>IFERROR(IF('Project Detail'!$A$29="","",'Project Detail'!$J$29),"")</f>
        <v/>
      </c>
      <c r="I29" s="20">
        <f>IFERROR(IF('Project Detail'!$A$29="","",'Project Detail'!$K$29),"")</f>
        <v/>
      </c>
      <c r="J29" s="19">
        <f>IFERROR(IF('Project Detail'!$A$29="","",'Project Detail'!$L$29),"")</f>
        <v/>
      </c>
      <c r="K29" s="19">
        <f>IFERROR(IF('Project Detail'!$A$29="","",'Project Detail'!$M$29),"")</f>
        <v/>
      </c>
      <c r="L29" s="19">
        <f>IFERROR(IF('Project Detail'!$A$29="","",'Project Detail'!$N$29),"")</f>
        <v/>
      </c>
      <c r="M29" s="19">
        <f>IFERROR(IF('Project Detail'!$A$29="","",'Project Detail'!$O$29),"")</f>
        <v/>
      </c>
      <c r="N29" s="20">
        <f>IFERROR(IF('Project Detail'!$A$29="","",'Project Detail'!$P$29),"")</f>
        <v/>
      </c>
      <c r="O29" s="20">
        <f>IFERROR(IF('Project Detail'!$A$29="","",'Project Detail'!$Q$29),"")</f>
        <v/>
      </c>
      <c r="P29" s="18">
        <f>IFERROR(IF('Project Detail'!$A$29="","",'Project Detail'!$R$29),"")</f>
        <v/>
      </c>
      <c r="Q29" s="18">
        <f>IFERROR(IF('Project Detail'!$A$29="","",'Project Detail'!$T$29),"")</f>
        <v/>
      </c>
    </row>
    <row r="30">
      <c r="A30" s="15">
        <f>IFERROR(IF('Project Detail'!$A$30="","",'Project Detail'!$A$30),"")</f>
        <v/>
      </c>
      <c r="B30" s="15">
        <f>IFERROR(IF('Project Detail'!$A$30="","",'Project Detail'!$B$30),"")</f>
        <v/>
      </c>
      <c r="C30" s="15">
        <f>IFERROR(IF('Project Detail'!$A$30="","",'Project Detail'!$C$30),"")</f>
        <v/>
      </c>
      <c r="D30" s="15">
        <f>IFERROR(IF('Project Detail'!$A$30="","",'Project Detail'!$D$30),"")</f>
        <v/>
      </c>
      <c r="E30" s="15">
        <f>IFERROR(IF('Project Detail'!$A$30="","",'Project Detail'!$E$30),"")</f>
        <v/>
      </c>
      <c r="F30" s="16">
        <f>IFERROR(IF('Project Detail'!$A$30="","",'Project Detail'!$H$30),"")</f>
        <v/>
      </c>
      <c r="G30" s="16">
        <f>IFERROR(IF('Project Detail'!$A$30="","",'Project Detail'!$I$30),"")</f>
        <v/>
      </c>
      <c r="H30" s="16">
        <f>IFERROR(IF('Project Detail'!$A$30="","",'Project Detail'!$J$30),"")</f>
        <v/>
      </c>
      <c r="I30" s="17">
        <f>IFERROR(IF('Project Detail'!$A$30="","",'Project Detail'!$K$30),"")</f>
        <v/>
      </c>
      <c r="J30" s="16">
        <f>IFERROR(IF('Project Detail'!$A$30="","",'Project Detail'!$L$30),"")</f>
        <v/>
      </c>
      <c r="K30" s="16">
        <f>IFERROR(IF('Project Detail'!$A$30="","",'Project Detail'!$M$30),"")</f>
        <v/>
      </c>
      <c r="L30" s="16">
        <f>IFERROR(IF('Project Detail'!$A$30="","",'Project Detail'!$N$30),"")</f>
        <v/>
      </c>
      <c r="M30" s="16">
        <f>IFERROR(IF('Project Detail'!$A$30="","",'Project Detail'!$O$30),"")</f>
        <v/>
      </c>
      <c r="N30" s="17">
        <f>IFERROR(IF('Project Detail'!$A$30="","",'Project Detail'!$P$30),"")</f>
        <v/>
      </c>
      <c r="O30" s="17">
        <f>IFERROR(IF('Project Detail'!$A$30="","",'Project Detail'!$Q$30),"")</f>
        <v/>
      </c>
      <c r="P30" s="15">
        <f>IFERROR(IF('Project Detail'!$A$30="","",'Project Detail'!$R$30),"")</f>
        <v/>
      </c>
      <c r="Q30" s="15">
        <f>IFERROR(IF('Project Detail'!$A$30="","",'Project Detail'!$T$30),"")</f>
        <v/>
      </c>
    </row>
    <row r="31">
      <c r="A31" s="18">
        <f>IFERROR(IF('Project Detail'!$A$31="","",'Project Detail'!$A$31),"")</f>
        <v/>
      </c>
      <c r="B31" s="18">
        <f>IFERROR(IF('Project Detail'!$A$31="","",'Project Detail'!$B$31),"")</f>
        <v/>
      </c>
      <c r="C31" s="18">
        <f>IFERROR(IF('Project Detail'!$A$31="","",'Project Detail'!$C$31),"")</f>
        <v/>
      </c>
      <c r="D31" s="18">
        <f>IFERROR(IF('Project Detail'!$A$31="","",'Project Detail'!$D$31),"")</f>
        <v/>
      </c>
      <c r="E31" s="18">
        <f>IFERROR(IF('Project Detail'!$A$31="","",'Project Detail'!$E$31),"")</f>
        <v/>
      </c>
      <c r="F31" s="19">
        <f>IFERROR(IF('Project Detail'!$A$31="","",'Project Detail'!$H$31),"")</f>
        <v/>
      </c>
      <c r="G31" s="19">
        <f>IFERROR(IF('Project Detail'!$A$31="","",'Project Detail'!$I$31),"")</f>
        <v/>
      </c>
      <c r="H31" s="19">
        <f>IFERROR(IF('Project Detail'!$A$31="","",'Project Detail'!$J$31),"")</f>
        <v/>
      </c>
      <c r="I31" s="20">
        <f>IFERROR(IF('Project Detail'!$A$31="","",'Project Detail'!$K$31),"")</f>
        <v/>
      </c>
      <c r="J31" s="19">
        <f>IFERROR(IF('Project Detail'!$A$31="","",'Project Detail'!$L$31),"")</f>
        <v/>
      </c>
      <c r="K31" s="19">
        <f>IFERROR(IF('Project Detail'!$A$31="","",'Project Detail'!$M$31),"")</f>
        <v/>
      </c>
      <c r="L31" s="19">
        <f>IFERROR(IF('Project Detail'!$A$31="","",'Project Detail'!$N$31),"")</f>
        <v/>
      </c>
      <c r="M31" s="19">
        <f>IFERROR(IF('Project Detail'!$A$31="","",'Project Detail'!$O$31),"")</f>
        <v/>
      </c>
      <c r="N31" s="20">
        <f>IFERROR(IF('Project Detail'!$A$31="","",'Project Detail'!$P$31),"")</f>
        <v/>
      </c>
      <c r="O31" s="20">
        <f>IFERROR(IF('Project Detail'!$A$31="","",'Project Detail'!$Q$31),"")</f>
        <v/>
      </c>
      <c r="P31" s="18">
        <f>IFERROR(IF('Project Detail'!$A$31="","",'Project Detail'!$R$31),"")</f>
        <v/>
      </c>
      <c r="Q31" s="18">
        <f>IFERROR(IF('Project Detail'!$A$31="","",'Project Detail'!$T$31),"")</f>
        <v/>
      </c>
    </row>
    <row r="32">
      <c r="A32" s="15">
        <f>IFERROR(IF('Project Detail'!$A$32="","",'Project Detail'!$A$32),"")</f>
        <v/>
      </c>
      <c r="B32" s="15">
        <f>IFERROR(IF('Project Detail'!$A$32="","",'Project Detail'!$B$32),"")</f>
        <v/>
      </c>
      <c r="C32" s="15">
        <f>IFERROR(IF('Project Detail'!$A$32="","",'Project Detail'!$C$32),"")</f>
        <v/>
      </c>
      <c r="D32" s="15">
        <f>IFERROR(IF('Project Detail'!$A$32="","",'Project Detail'!$D$32),"")</f>
        <v/>
      </c>
      <c r="E32" s="15">
        <f>IFERROR(IF('Project Detail'!$A$32="","",'Project Detail'!$E$32),"")</f>
        <v/>
      </c>
      <c r="F32" s="16">
        <f>IFERROR(IF('Project Detail'!$A$32="","",'Project Detail'!$H$32),"")</f>
        <v/>
      </c>
      <c r="G32" s="16">
        <f>IFERROR(IF('Project Detail'!$A$32="","",'Project Detail'!$I$32),"")</f>
        <v/>
      </c>
      <c r="H32" s="16">
        <f>IFERROR(IF('Project Detail'!$A$32="","",'Project Detail'!$J$32),"")</f>
        <v/>
      </c>
      <c r="I32" s="17">
        <f>IFERROR(IF('Project Detail'!$A$32="","",'Project Detail'!$K$32),"")</f>
        <v/>
      </c>
      <c r="J32" s="16">
        <f>IFERROR(IF('Project Detail'!$A$32="","",'Project Detail'!$L$32),"")</f>
        <v/>
      </c>
      <c r="K32" s="16">
        <f>IFERROR(IF('Project Detail'!$A$32="","",'Project Detail'!$M$32),"")</f>
        <v/>
      </c>
      <c r="L32" s="16">
        <f>IFERROR(IF('Project Detail'!$A$32="","",'Project Detail'!$N$32),"")</f>
        <v/>
      </c>
      <c r="M32" s="16">
        <f>IFERROR(IF('Project Detail'!$A$32="","",'Project Detail'!$O$32),"")</f>
        <v/>
      </c>
      <c r="N32" s="17">
        <f>IFERROR(IF('Project Detail'!$A$32="","",'Project Detail'!$P$32),"")</f>
        <v/>
      </c>
      <c r="O32" s="17">
        <f>IFERROR(IF('Project Detail'!$A$32="","",'Project Detail'!$Q$32),"")</f>
        <v/>
      </c>
      <c r="P32" s="15">
        <f>IFERROR(IF('Project Detail'!$A$32="","",'Project Detail'!$R$32),"")</f>
        <v/>
      </c>
      <c r="Q32" s="15">
        <f>IFERROR(IF('Project Detail'!$A$32="","",'Project Detail'!$T$32),"")</f>
        <v/>
      </c>
    </row>
    <row r="33">
      <c r="A33" s="18">
        <f>IFERROR(IF('Project Detail'!$A$33="","",'Project Detail'!$A$33),"")</f>
        <v/>
      </c>
      <c r="B33" s="18">
        <f>IFERROR(IF('Project Detail'!$A$33="","",'Project Detail'!$B$33),"")</f>
        <v/>
      </c>
      <c r="C33" s="18">
        <f>IFERROR(IF('Project Detail'!$A$33="","",'Project Detail'!$C$33),"")</f>
        <v/>
      </c>
      <c r="D33" s="18">
        <f>IFERROR(IF('Project Detail'!$A$33="","",'Project Detail'!$D$33),"")</f>
        <v/>
      </c>
      <c r="E33" s="18">
        <f>IFERROR(IF('Project Detail'!$A$33="","",'Project Detail'!$E$33),"")</f>
        <v/>
      </c>
      <c r="F33" s="19">
        <f>IFERROR(IF('Project Detail'!$A$33="","",'Project Detail'!$H$33),"")</f>
        <v/>
      </c>
      <c r="G33" s="19">
        <f>IFERROR(IF('Project Detail'!$A$33="","",'Project Detail'!$I$33),"")</f>
        <v/>
      </c>
      <c r="H33" s="19">
        <f>IFERROR(IF('Project Detail'!$A$33="","",'Project Detail'!$J$33),"")</f>
        <v/>
      </c>
      <c r="I33" s="20">
        <f>IFERROR(IF('Project Detail'!$A$33="","",'Project Detail'!$K$33),"")</f>
        <v/>
      </c>
      <c r="J33" s="19">
        <f>IFERROR(IF('Project Detail'!$A$33="","",'Project Detail'!$L$33),"")</f>
        <v/>
      </c>
      <c r="K33" s="19">
        <f>IFERROR(IF('Project Detail'!$A$33="","",'Project Detail'!$M$33),"")</f>
        <v/>
      </c>
      <c r="L33" s="19">
        <f>IFERROR(IF('Project Detail'!$A$33="","",'Project Detail'!$N$33),"")</f>
        <v/>
      </c>
      <c r="M33" s="19">
        <f>IFERROR(IF('Project Detail'!$A$33="","",'Project Detail'!$O$33),"")</f>
        <v/>
      </c>
      <c r="N33" s="20">
        <f>IFERROR(IF('Project Detail'!$A$33="","",'Project Detail'!$P$33),"")</f>
        <v/>
      </c>
      <c r="O33" s="20">
        <f>IFERROR(IF('Project Detail'!$A$33="","",'Project Detail'!$Q$33),"")</f>
        <v/>
      </c>
      <c r="P33" s="18">
        <f>IFERROR(IF('Project Detail'!$A$33="","",'Project Detail'!$R$33),"")</f>
        <v/>
      </c>
      <c r="Q33" s="18">
        <f>IFERROR(IF('Project Detail'!$A$33="","",'Project Detail'!$T$33),"")</f>
        <v/>
      </c>
    </row>
    <row r="34">
      <c r="A34" s="15">
        <f>IFERROR(IF('Project Detail'!$A$34="","",'Project Detail'!$A$34),"")</f>
        <v/>
      </c>
      <c r="B34" s="15">
        <f>IFERROR(IF('Project Detail'!$A$34="","",'Project Detail'!$B$34),"")</f>
        <v/>
      </c>
      <c r="C34" s="15">
        <f>IFERROR(IF('Project Detail'!$A$34="","",'Project Detail'!$C$34),"")</f>
        <v/>
      </c>
      <c r="D34" s="15">
        <f>IFERROR(IF('Project Detail'!$A$34="","",'Project Detail'!$D$34),"")</f>
        <v/>
      </c>
      <c r="E34" s="15">
        <f>IFERROR(IF('Project Detail'!$A$34="","",'Project Detail'!$E$34),"")</f>
        <v/>
      </c>
      <c r="F34" s="16">
        <f>IFERROR(IF('Project Detail'!$A$34="","",'Project Detail'!$H$34),"")</f>
        <v/>
      </c>
      <c r="G34" s="16">
        <f>IFERROR(IF('Project Detail'!$A$34="","",'Project Detail'!$I$34),"")</f>
        <v/>
      </c>
      <c r="H34" s="16">
        <f>IFERROR(IF('Project Detail'!$A$34="","",'Project Detail'!$J$34),"")</f>
        <v/>
      </c>
      <c r="I34" s="17">
        <f>IFERROR(IF('Project Detail'!$A$34="","",'Project Detail'!$K$34),"")</f>
        <v/>
      </c>
      <c r="J34" s="16">
        <f>IFERROR(IF('Project Detail'!$A$34="","",'Project Detail'!$L$34),"")</f>
        <v/>
      </c>
      <c r="K34" s="16">
        <f>IFERROR(IF('Project Detail'!$A$34="","",'Project Detail'!$M$34),"")</f>
        <v/>
      </c>
      <c r="L34" s="16">
        <f>IFERROR(IF('Project Detail'!$A$34="","",'Project Detail'!$N$34),"")</f>
        <v/>
      </c>
      <c r="M34" s="16">
        <f>IFERROR(IF('Project Detail'!$A$34="","",'Project Detail'!$O$34),"")</f>
        <v/>
      </c>
      <c r="N34" s="17">
        <f>IFERROR(IF('Project Detail'!$A$34="","",'Project Detail'!$P$34),"")</f>
        <v/>
      </c>
      <c r="O34" s="17">
        <f>IFERROR(IF('Project Detail'!$A$34="","",'Project Detail'!$Q$34),"")</f>
        <v/>
      </c>
      <c r="P34" s="15">
        <f>IFERROR(IF('Project Detail'!$A$34="","",'Project Detail'!$R$34),"")</f>
        <v/>
      </c>
      <c r="Q34" s="15">
        <f>IFERROR(IF('Project Detail'!$A$34="","",'Project Detail'!$T$34),"")</f>
        <v/>
      </c>
    </row>
    <row r="35">
      <c r="A35" s="18">
        <f>IFERROR(IF('Project Detail'!$A$35="","",'Project Detail'!$A$35),"")</f>
        <v/>
      </c>
      <c r="B35" s="18">
        <f>IFERROR(IF('Project Detail'!$A$35="","",'Project Detail'!$B$35),"")</f>
        <v/>
      </c>
      <c r="C35" s="18">
        <f>IFERROR(IF('Project Detail'!$A$35="","",'Project Detail'!$C$35),"")</f>
        <v/>
      </c>
      <c r="D35" s="18">
        <f>IFERROR(IF('Project Detail'!$A$35="","",'Project Detail'!$D$35),"")</f>
        <v/>
      </c>
      <c r="E35" s="18">
        <f>IFERROR(IF('Project Detail'!$A$35="","",'Project Detail'!$E$35),"")</f>
        <v/>
      </c>
      <c r="F35" s="19">
        <f>IFERROR(IF('Project Detail'!$A$35="","",'Project Detail'!$H$35),"")</f>
        <v/>
      </c>
      <c r="G35" s="19">
        <f>IFERROR(IF('Project Detail'!$A$35="","",'Project Detail'!$I$35),"")</f>
        <v/>
      </c>
      <c r="H35" s="19">
        <f>IFERROR(IF('Project Detail'!$A$35="","",'Project Detail'!$J$35),"")</f>
        <v/>
      </c>
      <c r="I35" s="20">
        <f>IFERROR(IF('Project Detail'!$A$35="","",'Project Detail'!$K$35),"")</f>
        <v/>
      </c>
      <c r="J35" s="19">
        <f>IFERROR(IF('Project Detail'!$A$35="","",'Project Detail'!$L$35),"")</f>
        <v/>
      </c>
      <c r="K35" s="19">
        <f>IFERROR(IF('Project Detail'!$A$35="","",'Project Detail'!$M$35),"")</f>
        <v/>
      </c>
      <c r="L35" s="19">
        <f>IFERROR(IF('Project Detail'!$A$35="","",'Project Detail'!$N$35),"")</f>
        <v/>
      </c>
      <c r="M35" s="19">
        <f>IFERROR(IF('Project Detail'!$A$35="","",'Project Detail'!$O$35),"")</f>
        <v/>
      </c>
      <c r="N35" s="20">
        <f>IFERROR(IF('Project Detail'!$A$35="","",'Project Detail'!$P$35),"")</f>
        <v/>
      </c>
      <c r="O35" s="20">
        <f>IFERROR(IF('Project Detail'!$A$35="","",'Project Detail'!$Q$35),"")</f>
        <v/>
      </c>
      <c r="P35" s="18">
        <f>IFERROR(IF('Project Detail'!$A$35="","",'Project Detail'!$R$35),"")</f>
        <v/>
      </c>
      <c r="Q35" s="18">
        <f>IFERROR(IF('Project Detail'!$A$35="","",'Project Detail'!$T$35),"")</f>
        <v/>
      </c>
    </row>
    <row r="36">
      <c r="A36" s="15">
        <f>IFERROR(IF('Project Detail'!$A$36="","",'Project Detail'!$A$36),"")</f>
        <v/>
      </c>
      <c r="B36" s="15">
        <f>IFERROR(IF('Project Detail'!$A$36="","",'Project Detail'!$B$36),"")</f>
        <v/>
      </c>
      <c r="C36" s="15">
        <f>IFERROR(IF('Project Detail'!$A$36="","",'Project Detail'!$C$36),"")</f>
        <v/>
      </c>
      <c r="D36" s="15">
        <f>IFERROR(IF('Project Detail'!$A$36="","",'Project Detail'!$D$36),"")</f>
        <v/>
      </c>
      <c r="E36" s="15">
        <f>IFERROR(IF('Project Detail'!$A$36="","",'Project Detail'!$E$36),"")</f>
        <v/>
      </c>
      <c r="F36" s="16">
        <f>IFERROR(IF('Project Detail'!$A$36="","",'Project Detail'!$H$36),"")</f>
        <v/>
      </c>
      <c r="G36" s="16">
        <f>IFERROR(IF('Project Detail'!$A$36="","",'Project Detail'!$I$36),"")</f>
        <v/>
      </c>
      <c r="H36" s="16">
        <f>IFERROR(IF('Project Detail'!$A$36="","",'Project Detail'!$J$36),"")</f>
        <v/>
      </c>
      <c r="I36" s="17">
        <f>IFERROR(IF('Project Detail'!$A$36="","",'Project Detail'!$K$36),"")</f>
        <v/>
      </c>
      <c r="J36" s="16">
        <f>IFERROR(IF('Project Detail'!$A$36="","",'Project Detail'!$L$36),"")</f>
        <v/>
      </c>
      <c r="K36" s="16">
        <f>IFERROR(IF('Project Detail'!$A$36="","",'Project Detail'!$M$36),"")</f>
        <v/>
      </c>
      <c r="L36" s="16">
        <f>IFERROR(IF('Project Detail'!$A$36="","",'Project Detail'!$N$36),"")</f>
        <v/>
      </c>
      <c r="M36" s="16">
        <f>IFERROR(IF('Project Detail'!$A$36="","",'Project Detail'!$O$36),"")</f>
        <v/>
      </c>
      <c r="N36" s="17">
        <f>IFERROR(IF('Project Detail'!$A$36="","",'Project Detail'!$P$36),"")</f>
        <v/>
      </c>
      <c r="O36" s="17">
        <f>IFERROR(IF('Project Detail'!$A$36="","",'Project Detail'!$Q$36),"")</f>
        <v/>
      </c>
      <c r="P36" s="15">
        <f>IFERROR(IF('Project Detail'!$A$36="","",'Project Detail'!$R$36),"")</f>
        <v/>
      </c>
      <c r="Q36" s="15">
        <f>IFERROR(IF('Project Detail'!$A$36="","",'Project Detail'!$T$36),"")</f>
        <v/>
      </c>
    </row>
    <row r="37">
      <c r="A37" s="18">
        <f>IFERROR(IF('Project Detail'!$A$37="","",'Project Detail'!$A$37),"")</f>
        <v/>
      </c>
      <c r="B37" s="18">
        <f>IFERROR(IF('Project Detail'!$A$37="","",'Project Detail'!$B$37),"")</f>
        <v/>
      </c>
      <c r="C37" s="18">
        <f>IFERROR(IF('Project Detail'!$A$37="","",'Project Detail'!$C$37),"")</f>
        <v/>
      </c>
      <c r="D37" s="18">
        <f>IFERROR(IF('Project Detail'!$A$37="","",'Project Detail'!$D$37),"")</f>
        <v/>
      </c>
      <c r="E37" s="18">
        <f>IFERROR(IF('Project Detail'!$A$37="","",'Project Detail'!$E$37),"")</f>
        <v/>
      </c>
      <c r="F37" s="19">
        <f>IFERROR(IF('Project Detail'!$A$37="","",'Project Detail'!$H$37),"")</f>
        <v/>
      </c>
      <c r="G37" s="19">
        <f>IFERROR(IF('Project Detail'!$A$37="","",'Project Detail'!$I$37),"")</f>
        <v/>
      </c>
      <c r="H37" s="19">
        <f>IFERROR(IF('Project Detail'!$A$37="","",'Project Detail'!$J$37),"")</f>
        <v/>
      </c>
      <c r="I37" s="20">
        <f>IFERROR(IF('Project Detail'!$A$37="","",'Project Detail'!$K$37),"")</f>
        <v/>
      </c>
      <c r="J37" s="19">
        <f>IFERROR(IF('Project Detail'!$A$37="","",'Project Detail'!$L$37),"")</f>
        <v/>
      </c>
      <c r="K37" s="19">
        <f>IFERROR(IF('Project Detail'!$A$37="","",'Project Detail'!$M$37),"")</f>
        <v/>
      </c>
      <c r="L37" s="19">
        <f>IFERROR(IF('Project Detail'!$A$37="","",'Project Detail'!$N$37),"")</f>
        <v/>
      </c>
      <c r="M37" s="19">
        <f>IFERROR(IF('Project Detail'!$A$37="","",'Project Detail'!$O$37),"")</f>
        <v/>
      </c>
      <c r="N37" s="20">
        <f>IFERROR(IF('Project Detail'!$A$37="","",'Project Detail'!$P$37),"")</f>
        <v/>
      </c>
      <c r="O37" s="20">
        <f>IFERROR(IF('Project Detail'!$A$37="","",'Project Detail'!$Q$37),"")</f>
        <v/>
      </c>
      <c r="P37" s="18">
        <f>IFERROR(IF('Project Detail'!$A$37="","",'Project Detail'!$R$37),"")</f>
        <v/>
      </c>
      <c r="Q37" s="18">
        <f>IFERROR(IF('Project Detail'!$A$37="","",'Project Detail'!$T$37),"")</f>
        <v/>
      </c>
    </row>
    <row r="38">
      <c r="A38" s="15">
        <f>IFERROR(IF('Project Detail'!$A$38="","",'Project Detail'!$A$38),"")</f>
        <v/>
      </c>
      <c r="B38" s="15">
        <f>IFERROR(IF('Project Detail'!$A$38="","",'Project Detail'!$B$38),"")</f>
        <v/>
      </c>
      <c r="C38" s="15">
        <f>IFERROR(IF('Project Detail'!$A$38="","",'Project Detail'!$C$38),"")</f>
        <v/>
      </c>
      <c r="D38" s="15">
        <f>IFERROR(IF('Project Detail'!$A$38="","",'Project Detail'!$D$38),"")</f>
        <v/>
      </c>
      <c r="E38" s="15">
        <f>IFERROR(IF('Project Detail'!$A$38="","",'Project Detail'!$E$38),"")</f>
        <v/>
      </c>
      <c r="F38" s="16">
        <f>IFERROR(IF('Project Detail'!$A$38="","",'Project Detail'!$H$38),"")</f>
        <v/>
      </c>
      <c r="G38" s="16">
        <f>IFERROR(IF('Project Detail'!$A$38="","",'Project Detail'!$I$38),"")</f>
        <v/>
      </c>
      <c r="H38" s="16">
        <f>IFERROR(IF('Project Detail'!$A$38="","",'Project Detail'!$J$38),"")</f>
        <v/>
      </c>
      <c r="I38" s="17">
        <f>IFERROR(IF('Project Detail'!$A$38="","",'Project Detail'!$K$38),"")</f>
        <v/>
      </c>
      <c r="J38" s="16">
        <f>IFERROR(IF('Project Detail'!$A$38="","",'Project Detail'!$L$38),"")</f>
        <v/>
      </c>
      <c r="K38" s="16">
        <f>IFERROR(IF('Project Detail'!$A$38="","",'Project Detail'!$M$38),"")</f>
        <v/>
      </c>
      <c r="L38" s="16">
        <f>IFERROR(IF('Project Detail'!$A$38="","",'Project Detail'!$N$38),"")</f>
        <v/>
      </c>
      <c r="M38" s="16">
        <f>IFERROR(IF('Project Detail'!$A$38="","",'Project Detail'!$O$38),"")</f>
        <v/>
      </c>
      <c r="N38" s="17">
        <f>IFERROR(IF('Project Detail'!$A$38="","",'Project Detail'!$P$38),"")</f>
        <v/>
      </c>
      <c r="O38" s="17">
        <f>IFERROR(IF('Project Detail'!$A$38="","",'Project Detail'!$Q$38),"")</f>
        <v/>
      </c>
      <c r="P38" s="15">
        <f>IFERROR(IF('Project Detail'!$A$38="","",'Project Detail'!$R$38),"")</f>
        <v/>
      </c>
      <c r="Q38" s="15">
        <f>IFERROR(IF('Project Detail'!$A$38="","",'Project Detail'!$T$38),"")</f>
        <v/>
      </c>
    </row>
    <row r="39">
      <c r="A39" s="18">
        <f>IFERROR(IF('Project Detail'!$A$39="","",'Project Detail'!$A$39),"")</f>
        <v/>
      </c>
      <c r="B39" s="18">
        <f>IFERROR(IF('Project Detail'!$A$39="","",'Project Detail'!$B$39),"")</f>
        <v/>
      </c>
      <c r="C39" s="18">
        <f>IFERROR(IF('Project Detail'!$A$39="","",'Project Detail'!$C$39),"")</f>
        <v/>
      </c>
      <c r="D39" s="18">
        <f>IFERROR(IF('Project Detail'!$A$39="","",'Project Detail'!$D$39),"")</f>
        <v/>
      </c>
      <c r="E39" s="18">
        <f>IFERROR(IF('Project Detail'!$A$39="","",'Project Detail'!$E$39),"")</f>
        <v/>
      </c>
      <c r="F39" s="19">
        <f>IFERROR(IF('Project Detail'!$A$39="","",'Project Detail'!$H$39),"")</f>
        <v/>
      </c>
      <c r="G39" s="19">
        <f>IFERROR(IF('Project Detail'!$A$39="","",'Project Detail'!$I$39),"")</f>
        <v/>
      </c>
      <c r="H39" s="19">
        <f>IFERROR(IF('Project Detail'!$A$39="","",'Project Detail'!$J$39),"")</f>
        <v/>
      </c>
      <c r="I39" s="20">
        <f>IFERROR(IF('Project Detail'!$A$39="","",'Project Detail'!$K$39),"")</f>
        <v/>
      </c>
      <c r="J39" s="19">
        <f>IFERROR(IF('Project Detail'!$A$39="","",'Project Detail'!$L$39),"")</f>
        <v/>
      </c>
      <c r="K39" s="19">
        <f>IFERROR(IF('Project Detail'!$A$39="","",'Project Detail'!$M$39),"")</f>
        <v/>
      </c>
      <c r="L39" s="19">
        <f>IFERROR(IF('Project Detail'!$A$39="","",'Project Detail'!$N$39),"")</f>
        <v/>
      </c>
      <c r="M39" s="19">
        <f>IFERROR(IF('Project Detail'!$A$39="","",'Project Detail'!$O$39),"")</f>
        <v/>
      </c>
      <c r="N39" s="20">
        <f>IFERROR(IF('Project Detail'!$A$39="","",'Project Detail'!$P$39),"")</f>
        <v/>
      </c>
      <c r="O39" s="20">
        <f>IFERROR(IF('Project Detail'!$A$39="","",'Project Detail'!$Q$39),"")</f>
        <v/>
      </c>
      <c r="P39" s="18">
        <f>IFERROR(IF('Project Detail'!$A$39="","",'Project Detail'!$R$39),"")</f>
        <v/>
      </c>
      <c r="Q39" s="18">
        <f>IFERROR(IF('Project Detail'!$A$39="","",'Project Detail'!$T$39),"")</f>
        <v/>
      </c>
    </row>
    <row r="40">
      <c r="A40" s="15">
        <f>IFERROR(IF('Project Detail'!$A$40="","",'Project Detail'!$A$40),"")</f>
        <v/>
      </c>
      <c r="B40" s="15">
        <f>IFERROR(IF('Project Detail'!$A$40="","",'Project Detail'!$B$40),"")</f>
        <v/>
      </c>
      <c r="C40" s="15">
        <f>IFERROR(IF('Project Detail'!$A$40="","",'Project Detail'!$C$40),"")</f>
        <v/>
      </c>
      <c r="D40" s="15">
        <f>IFERROR(IF('Project Detail'!$A$40="","",'Project Detail'!$D$40),"")</f>
        <v/>
      </c>
      <c r="E40" s="15">
        <f>IFERROR(IF('Project Detail'!$A$40="","",'Project Detail'!$E$40),"")</f>
        <v/>
      </c>
      <c r="F40" s="16">
        <f>IFERROR(IF('Project Detail'!$A$40="","",'Project Detail'!$H$40),"")</f>
        <v/>
      </c>
      <c r="G40" s="16">
        <f>IFERROR(IF('Project Detail'!$A$40="","",'Project Detail'!$I$40),"")</f>
        <v/>
      </c>
      <c r="H40" s="16">
        <f>IFERROR(IF('Project Detail'!$A$40="","",'Project Detail'!$J$40),"")</f>
        <v/>
      </c>
      <c r="I40" s="17">
        <f>IFERROR(IF('Project Detail'!$A$40="","",'Project Detail'!$K$40),"")</f>
        <v/>
      </c>
      <c r="J40" s="16">
        <f>IFERROR(IF('Project Detail'!$A$40="","",'Project Detail'!$L$40),"")</f>
        <v/>
      </c>
      <c r="K40" s="16">
        <f>IFERROR(IF('Project Detail'!$A$40="","",'Project Detail'!$M$40),"")</f>
        <v/>
      </c>
      <c r="L40" s="16">
        <f>IFERROR(IF('Project Detail'!$A$40="","",'Project Detail'!$N$40),"")</f>
        <v/>
      </c>
      <c r="M40" s="16">
        <f>IFERROR(IF('Project Detail'!$A$40="","",'Project Detail'!$O$40),"")</f>
        <v/>
      </c>
      <c r="N40" s="17">
        <f>IFERROR(IF('Project Detail'!$A$40="","",'Project Detail'!$P$40),"")</f>
        <v/>
      </c>
      <c r="O40" s="17">
        <f>IFERROR(IF('Project Detail'!$A$40="","",'Project Detail'!$Q$40),"")</f>
        <v/>
      </c>
      <c r="P40" s="15">
        <f>IFERROR(IF('Project Detail'!$A$40="","",'Project Detail'!$R$40),"")</f>
        <v/>
      </c>
      <c r="Q40" s="15">
        <f>IFERROR(IF('Project Detail'!$A$40="","",'Project Detail'!$T$40),"")</f>
        <v/>
      </c>
    </row>
    <row r="41">
      <c r="A41" s="18">
        <f>IFERROR(IF('Project Detail'!$A$41="","",'Project Detail'!$A$41),"")</f>
        <v/>
      </c>
      <c r="B41" s="18">
        <f>IFERROR(IF('Project Detail'!$A$41="","",'Project Detail'!$B$41),"")</f>
        <v/>
      </c>
      <c r="C41" s="18">
        <f>IFERROR(IF('Project Detail'!$A$41="","",'Project Detail'!$C$41),"")</f>
        <v/>
      </c>
      <c r="D41" s="18">
        <f>IFERROR(IF('Project Detail'!$A$41="","",'Project Detail'!$D$41),"")</f>
        <v/>
      </c>
      <c r="E41" s="18">
        <f>IFERROR(IF('Project Detail'!$A$41="","",'Project Detail'!$E$41),"")</f>
        <v/>
      </c>
      <c r="F41" s="19">
        <f>IFERROR(IF('Project Detail'!$A$41="","",'Project Detail'!$H$41),"")</f>
        <v/>
      </c>
      <c r="G41" s="19">
        <f>IFERROR(IF('Project Detail'!$A$41="","",'Project Detail'!$I$41),"")</f>
        <v/>
      </c>
      <c r="H41" s="19">
        <f>IFERROR(IF('Project Detail'!$A$41="","",'Project Detail'!$J$41),"")</f>
        <v/>
      </c>
      <c r="I41" s="20">
        <f>IFERROR(IF('Project Detail'!$A$41="","",'Project Detail'!$K$41),"")</f>
        <v/>
      </c>
      <c r="J41" s="19">
        <f>IFERROR(IF('Project Detail'!$A$41="","",'Project Detail'!$L$41),"")</f>
        <v/>
      </c>
      <c r="K41" s="19">
        <f>IFERROR(IF('Project Detail'!$A$41="","",'Project Detail'!$M$41),"")</f>
        <v/>
      </c>
      <c r="L41" s="19">
        <f>IFERROR(IF('Project Detail'!$A$41="","",'Project Detail'!$N$41),"")</f>
        <v/>
      </c>
      <c r="M41" s="19">
        <f>IFERROR(IF('Project Detail'!$A$41="","",'Project Detail'!$O$41),"")</f>
        <v/>
      </c>
      <c r="N41" s="20">
        <f>IFERROR(IF('Project Detail'!$A$41="","",'Project Detail'!$P$41),"")</f>
        <v/>
      </c>
      <c r="O41" s="20">
        <f>IFERROR(IF('Project Detail'!$A$41="","",'Project Detail'!$Q$41),"")</f>
        <v/>
      </c>
      <c r="P41" s="18">
        <f>IFERROR(IF('Project Detail'!$A$41="","",'Project Detail'!$R$41),"")</f>
        <v/>
      </c>
      <c r="Q41" s="18">
        <f>IFERROR(IF('Project Detail'!$A$41="","",'Project Detail'!$T$41),"")</f>
        <v/>
      </c>
    </row>
    <row r="42">
      <c r="A42" s="15">
        <f>IFERROR(IF('Project Detail'!$A$42="","",'Project Detail'!$A$42),"")</f>
        <v/>
      </c>
      <c r="B42" s="15">
        <f>IFERROR(IF('Project Detail'!$A$42="","",'Project Detail'!$B$42),"")</f>
        <v/>
      </c>
      <c r="C42" s="15">
        <f>IFERROR(IF('Project Detail'!$A$42="","",'Project Detail'!$C$42),"")</f>
        <v/>
      </c>
      <c r="D42" s="15">
        <f>IFERROR(IF('Project Detail'!$A$42="","",'Project Detail'!$D$42),"")</f>
        <v/>
      </c>
      <c r="E42" s="15">
        <f>IFERROR(IF('Project Detail'!$A$42="","",'Project Detail'!$E$42),"")</f>
        <v/>
      </c>
      <c r="F42" s="16">
        <f>IFERROR(IF('Project Detail'!$A$42="","",'Project Detail'!$H$42),"")</f>
        <v/>
      </c>
      <c r="G42" s="16">
        <f>IFERROR(IF('Project Detail'!$A$42="","",'Project Detail'!$I$42),"")</f>
        <v/>
      </c>
      <c r="H42" s="16">
        <f>IFERROR(IF('Project Detail'!$A$42="","",'Project Detail'!$J$42),"")</f>
        <v/>
      </c>
      <c r="I42" s="17">
        <f>IFERROR(IF('Project Detail'!$A$42="","",'Project Detail'!$K$42),"")</f>
        <v/>
      </c>
      <c r="J42" s="16">
        <f>IFERROR(IF('Project Detail'!$A$42="","",'Project Detail'!$L$42),"")</f>
        <v/>
      </c>
      <c r="K42" s="16">
        <f>IFERROR(IF('Project Detail'!$A$42="","",'Project Detail'!$M$42),"")</f>
        <v/>
      </c>
      <c r="L42" s="16">
        <f>IFERROR(IF('Project Detail'!$A$42="","",'Project Detail'!$N$42),"")</f>
        <v/>
      </c>
      <c r="M42" s="16">
        <f>IFERROR(IF('Project Detail'!$A$42="","",'Project Detail'!$O$42),"")</f>
        <v/>
      </c>
      <c r="N42" s="17">
        <f>IFERROR(IF('Project Detail'!$A$42="","",'Project Detail'!$P$42),"")</f>
        <v/>
      </c>
      <c r="O42" s="17">
        <f>IFERROR(IF('Project Detail'!$A$42="","",'Project Detail'!$Q$42),"")</f>
        <v/>
      </c>
      <c r="P42" s="15">
        <f>IFERROR(IF('Project Detail'!$A$42="","",'Project Detail'!$R$42),"")</f>
        <v/>
      </c>
      <c r="Q42" s="15">
        <f>IFERROR(IF('Project Detail'!$A$42="","",'Project Detail'!$T$42),"")</f>
        <v/>
      </c>
    </row>
    <row r="43">
      <c r="A43" s="18">
        <f>IFERROR(IF('Project Detail'!$A$43="","",'Project Detail'!$A$43),"")</f>
        <v/>
      </c>
      <c r="B43" s="18">
        <f>IFERROR(IF('Project Detail'!$A$43="","",'Project Detail'!$B$43),"")</f>
        <v/>
      </c>
      <c r="C43" s="18">
        <f>IFERROR(IF('Project Detail'!$A$43="","",'Project Detail'!$C$43),"")</f>
        <v/>
      </c>
      <c r="D43" s="18">
        <f>IFERROR(IF('Project Detail'!$A$43="","",'Project Detail'!$D$43),"")</f>
        <v/>
      </c>
      <c r="E43" s="18">
        <f>IFERROR(IF('Project Detail'!$A$43="","",'Project Detail'!$E$43),"")</f>
        <v/>
      </c>
      <c r="F43" s="19">
        <f>IFERROR(IF('Project Detail'!$A$43="","",'Project Detail'!$H$43),"")</f>
        <v/>
      </c>
      <c r="G43" s="19">
        <f>IFERROR(IF('Project Detail'!$A$43="","",'Project Detail'!$I$43),"")</f>
        <v/>
      </c>
      <c r="H43" s="19">
        <f>IFERROR(IF('Project Detail'!$A$43="","",'Project Detail'!$J$43),"")</f>
        <v/>
      </c>
      <c r="I43" s="20">
        <f>IFERROR(IF('Project Detail'!$A$43="","",'Project Detail'!$K$43),"")</f>
        <v/>
      </c>
      <c r="J43" s="19">
        <f>IFERROR(IF('Project Detail'!$A$43="","",'Project Detail'!$L$43),"")</f>
        <v/>
      </c>
      <c r="K43" s="19">
        <f>IFERROR(IF('Project Detail'!$A$43="","",'Project Detail'!$M$43),"")</f>
        <v/>
      </c>
      <c r="L43" s="19">
        <f>IFERROR(IF('Project Detail'!$A$43="","",'Project Detail'!$N$43),"")</f>
        <v/>
      </c>
      <c r="M43" s="19">
        <f>IFERROR(IF('Project Detail'!$A$43="","",'Project Detail'!$O$43),"")</f>
        <v/>
      </c>
      <c r="N43" s="20">
        <f>IFERROR(IF('Project Detail'!$A$43="","",'Project Detail'!$P$43),"")</f>
        <v/>
      </c>
      <c r="O43" s="20">
        <f>IFERROR(IF('Project Detail'!$A$43="","",'Project Detail'!$Q$43),"")</f>
        <v/>
      </c>
      <c r="P43" s="18">
        <f>IFERROR(IF('Project Detail'!$A$43="","",'Project Detail'!$R$43),"")</f>
        <v/>
      </c>
      <c r="Q43" s="18">
        <f>IFERROR(IF('Project Detail'!$A$43="","",'Project Detail'!$T$43),"")</f>
        <v/>
      </c>
    </row>
    <row r="44">
      <c r="A44" s="15">
        <f>IFERROR(IF('Project Detail'!$A$44="","",'Project Detail'!$A$44),"")</f>
        <v/>
      </c>
      <c r="B44" s="15">
        <f>IFERROR(IF('Project Detail'!$A$44="","",'Project Detail'!$B$44),"")</f>
        <v/>
      </c>
      <c r="C44" s="15">
        <f>IFERROR(IF('Project Detail'!$A$44="","",'Project Detail'!$C$44),"")</f>
        <v/>
      </c>
      <c r="D44" s="15">
        <f>IFERROR(IF('Project Detail'!$A$44="","",'Project Detail'!$D$44),"")</f>
        <v/>
      </c>
      <c r="E44" s="15">
        <f>IFERROR(IF('Project Detail'!$A$44="","",'Project Detail'!$E$44),"")</f>
        <v/>
      </c>
      <c r="F44" s="16">
        <f>IFERROR(IF('Project Detail'!$A$44="","",'Project Detail'!$H$44),"")</f>
        <v/>
      </c>
      <c r="G44" s="16">
        <f>IFERROR(IF('Project Detail'!$A$44="","",'Project Detail'!$I$44),"")</f>
        <v/>
      </c>
      <c r="H44" s="16">
        <f>IFERROR(IF('Project Detail'!$A$44="","",'Project Detail'!$J$44),"")</f>
        <v/>
      </c>
      <c r="I44" s="17">
        <f>IFERROR(IF('Project Detail'!$A$44="","",'Project Detail'!$K$44),"")</f>
        <v/>
      </c>
      <c r="J44" s="16">
        <f>IFERROR(IF('Project Detail'!$A$44="","",'Project Detail'!$L$44),"")</f>
        <v/>
      </c>
      <c r="K44" s="16">
        <f>IFERROR(IF('Project Detail'!$A$44="","",'Project Detail'!$M$44),"")</f>
        <v/>
      </c>
      <c r="L44" s="16">
        <f>IFERROR(IF('Project Detail'!$A$44="","",'Project Detail'!$N$44),"")</f>
        <v/>
      </c>
      <c r="M44" s="16">
        <f>IFERROR(IF('Project Detail'!$A$44="","",'Project Detail'!$O$44),"")</f>
        <v/>
      </c>
      <c r="N44" s="17">
        <f>IFERROR(IF('Project Detail'!$A$44="","",'Project Detail'!$P$44),"")</f>
        <v/>
      </c>
      <c r="O44" s="17">
        <f>IFERROR(IF('Project Detail'!$A$44="","",'Project Detail'!$Q$44),"")</f>
        <v/>
      </c>
      <c r="P44" s="15">
        <f>IFERROR(IF('Project Detail'!$A$44="","",'Project Detail'!$R$44),"")</f>
        <v/>
      </c>
      <c r="Q44" s="15">
        <f>IFERROR(IF('Project Detail'!$A$44="","",'Project Detail'!$T$44),"")</f>
        <v/>
      </c>
    </row>
    <row r="45">
      <c r="A45" s="18">
        <f>IFERROR(IF('Project Detail'!$A$45="","",'Project Detail'!$A$45),"")</f>
        <v/>
      </c>
      <c r="B45" s="18">
        <f>IFERROR(IF('Project Detail'!$A$45="","",'Project Detail'!$B$45),"")</f>
        <v/>
      </c>
      <c r="C45" s="18">
        <f>IFERROR(IF('Project Detail'!$A$45="","",'Project Detail'!$C$45),"")</f>
        <v/>
      </c>
      <c r="D45" s="18">
        <f>IFERROR(IF('Project Detail'!$A$45="","",'Project Detail'!$D$45),"")</f>
        <v/>
      </c>
      <c r="E45" s="18">
        <f>IFERROR(IF('Project Detail'!$A$45="","",'Project Detail'!$E$45),"")</f>
        <v/>
      </c>
      <c r="F45" s="19">
        <f>IFERROR(IF('Project Detail'!$A$45="","",'Project Detail'!$H$45),"")</f>
        <v/>
      </c>
      <c r="G45" s="19">
        <f>IFERROR(IF('Project Detail'!$A$45="","",'Project Detail'!$I$45),"")</f>
        <v/>
      </c>
      <c r="H45" s="19">
        <f>IFERROR(IF('Project Detail'!$A$45="","",'Project Detail'!$J$45),"")</f>
        <v/>
      </c>
      <c r="I45" s="20">
        <f>IFERROR(IF('Project Detail'!$A$45="","",'Project Detail'!$K$45),"")</f>
        <v/>
      </c>
      <c r="J45" s="19">
        <f>IFERROR(IF('Project Detail'!$A$45="","",'Project Detail'!$L$45),"")</f>
        <v/>
      </c>
      <c r="K45" s="19">
        <f>IFERROR(IF('Project Detail'!$A$45="","",'Project Detail'!$M$45),"")</f>
        <v/>
      </c>
      <c r="L45" s="19">
        <f>IFERROR(IF('Project Detail'!$A$45="","",'Project Detail'!$N$45),"")</f>
        <v/>
      </c>
      <c r="M45" s="19">
        <f>IFERROR(IF('Project Detail'!$A$45="","",'Project Detail'!$O$45),"")</f>
        <v/>
      </c>
      <c r="N45" s="20">
        <f>IFERROR(IF('Project Detail'!$A$45="","",'Project Detail'!$P$45),"")</f>
        <v/>
      </c>
      <c r="O45" s="20">
        <f>IFERROR(IF('Project Detail'!$A$45="","",'Project Detail'!$Q$45),"")</f>
        <v/>
      </c>
      <c r="P45" s="18">
        <f>IFERROR(IF('Project Detail'!$A$45="","",'Project Detail'!$R$45),"")</f>
        <v/>
      </c>
      <c r="Q45" s="18">
        <f>IFERROR(IF('Project Detail'!$A$45="","",'Project Detail'!$T$45),"")</f>
        <v/>
      </c>
    </row>
    <row r="46">
      <c r="A46" s="15">
        <f>IFERROR(IF('Project Detail'!$A$46="","",'Project Detail'!$A$46),"")</f>
        <v/>
      </c>
      <c r="B46" s="15">
        <f>IFERROR(IF('Project Detail'!$A$46="","",'Project Detail'!$B$46),"")</f>
        <v/>
      </c>
      <c r="C46" s="15">
        <f>IFERROR(IF('Project Detail'!$A$46="","",'Project Detail'!$C$46),"")</f>
        <v/>
      </c>
      <c r="D46" s="15">
        <f>IFERROR(IF('Project Detail'!$A$46="","",'Project Detail'!$D$46),"")</f>
        <v/>
      </c>
      <c r="E46" s="15">
        <f>IFERROR(IF('Project Detail'!$A$46="","",'Project Detail'!$E$46),"")</f>
        <v/>
      </c>
      <c r="F46" s="16">
        <f>IFERROR(IF('Project Detail'!$A$46="","",'Project Detail'!$H$46),"")</f>
        <v/>
      </c>
      <c r="G46" s="16">
        <f>IFERROR(IF('Project Detail'!$A$46="","",'Project Detail'!$I$46),"")</f>
        <v/>
      </c>
      <c r="H46" s="16">
        <f>IFERROR(IF('Project Detail'!$A$46="","",'Project Detail'!$J$46),"")</f>
        <v/>
      </c>
      <c r="I46" s="17">
        <f>IFERROR(IF('Project Detail'!$A$46="","",'Project Detail'!$K$46),"")</f>
        <v/>
      </c>
      <c r="J46" s="16">
        <f>IFERROR(IF('Project Detail'!$A$46="","",'Project Detail'!$L$46),"")</f>
        <v/>
      </c>
      <c r="K46" s="16">
        <f>IFERROR(IF('Project Detail'!$A$46="","",'Project Detail'!$M$46),"")</f>
        <v/>
      </c>
      <c r="L46" s="16">
        <f>IFERROR(IF('Project Detail'!$A$46="","",'Project Detail'!$N$46),"")</f>
        <v/>
      </c>
      <c r="M46" s="16">
        <f>IFERROR(IF('Project Detail'!$A$46="","",'Project Detail'!$O$46),"")</f>
        <v/>
      </c>
      <c r="N46" s="17">
        <f>IFERROR(IF('Project Detail'!$A$46="","",'Project Detail'!$P$46),"")</f>
        <v/>
      </c>
      <c r="O46" s="17">
        <f>IFERROR(IF('Project Detail'!$A$46="","",'Project Detail'!$Q$46),"")</f>
        <v/>
      </c>
      <c r="P46" s="15">
        <f>IFERROR(IF('Project Detail'!$A$46="","",'Project Detail'!$R$46),"")</f>
        <v/>
      </c>
      <c r="Q46" s="15">
        <f>IFERROR(IF('Project Detail'!$A$46="","",'Project Detail'!$T$46),"")</f>
        <v/>
      </c>
    </row>
    <row r="47">
      <c r="A47" s="18">
        <f>IFERROR(IF('Project Detail'!$A$47="","",'Project Detail'!$A$47),"")</f>
        <v/>
      </c>
      <c r="B47" s="18">
        <f>IFERROR(IF('Project Detail'!$A$47="","",'Project Detail'!$B$47),"")</f>
        <v/>
      </c>
      <c r="C47" s="18">
        <f>IFERROR(IF('Project Detail'!$A$47="","",'Project Detail'!$C$47),"")</f>
        <v/>
      </c>
      <c r="D47" s="18">
        <f>IFERROR(IF('Project Detail'!$A$47="","",'Project Detail'!$D$47),"")</f>
        <v/>
      </c>
      <c r="E47" s="18">
        <f>IFERROR(IF('Project Detail'!$A$47="","",'Project Detail'!$E$47),"")</f>
        <v/>
      </c>
      <c r="F47" s="19">
        <f>IFERROR(IF('Project Detail'!$A$47="","",'Project Detail'!$H$47),"")</f>
        <v/>
      </c>
      <c r="G47" s="19">
        <f>IFERROR(IF('Project Detail'!$A$47="","",'Project Detail'!$I$47),"")</f>
        <v/>
      </c>
      <c r="H47" s="19">
        <f>IFERROR(IF('Project Detail'!$A$47="","",'Project Detail'!$J$47),"")</f>
        <v/>
      </c>
      <c r="I47" s="20">
        <f>IFERROR(IF('Project Detail'!$A$47="","",'Project Detail'!$K$47),"")</f>
        <v/>
      </c>
      <c r="J47" s="19">
        <f>IFERROR(IF('Project Detail'!$A$47="","",'Project Detail'!$L$47),"")</f>
        <v/>
      </c>
      <c r="K47" s="19">
        <f>IFERROR(IF('Project Detail'!$A$47="","",'Project Detail'!$M$47),"")</f>
        <v/>
      </c>
      <c r="L47" s="19">
        <f>IFERROR(IF('Project Detail'!$A$47="","",'Project Detail'!$N$47),"")</f>
        <v/>
      </c>
      <c r="M47" s="19">
        <f>IFERROR(IF('Project Detail'!$A$47="","",'Project Detail'!$O$47),"")</f>
        <v/>
      </c>
      <c r="N47" s="20">
        <f>IFERROR(IF('Project Detail'!$A$47="","",'Project Detail'!$P$47),"")</f>
        <v/>
      </c>
      <c r="O47" s="20">
        <f>IFERROR(IF('Project Detail'!$A$47="","",'Project Detail'!$Q$47),"")</f>
        <v/>
      </c>
      <c r="P47" s="18">
        <f>IFERROR(IF('Project Detail'!$A$47="","",'Project Detail'!$R$47),"")</f>
        <v/>
      </c>
      <c r="Q47" s="18">
        <f>IFERROR(IF('Project Detail'!$A$47="","",'Project Detail'!$T$47),"")</f>
        <v/>
      </c>
    </row>
    <row r="48">
      <c r="A48" s="15">
        <f>IFERROR(IF('Project Detail'!$A$48="","",'Project Detail'!$A$48),"")</f>
        <v/>
      </c>
      <c r="B48" s="15">
        <f>IFERROR(IF('Project Detail'!$A$48="","",'Project Detail'!$B$48),"")</f>
        <v/>
      </c>
      <c r="C48" s="15">
        <f>IFERROR(IF('Project Detail'!$A$48="","",'Project Detail'!$C$48),"")</f>
        <v/>
      </c>
      <c r="D48" s="15">
        <f>IFERROR(IF('Project Detail'!$A$48="","",'Project Detail'!$D$48),"")</f>
        <v/>
      </c>
      <c r="E48" s="15">
        <f>IFERROR(IF('Project Detail'!$A$48="","",'Project Detail'!$E$48),"")</f>
        <v/>
      </c>
      <c r="F48" s="16">
        <f>IFERROR(IF('Project Detail'!$A$48="","",'Project Detail'!$H$48),"")</f>
        <v/>
      </c>
      <c r="G48" s="16">
        <f>IFERROR(IF('Project Detail'!$A$48="","",'Project Detail'!$I$48),"")</f>
        <v/>
      </c>
      <c r="H48" s="16">
        <f>IFERROR(IF('Project Detail'!$A$48="","",'Project Detail'!$J$48),"")</f>
        <v/>
      </c>
      <c r="I48" s="17">
        <f>IFERROR(IF('Project Detail'!$A$48="","",'Project Detail'!$K$48),"")</f>
        <v/>
      </c>
      <c r="J48" s="16">
        <f>IFERROR(IF('Project Detail'!$A$48="","",'Project Detail'!$L$48),"")</f>
        <v/>
      </c>
      <c r="K48" s="16">
        <f>IFERROR(IF('Project Detail'!$A$48="","",'Project Detail'!$M$48),"")</f>
        <v/>
      </c>
      <c r="L48" s="16">
        <f>IFERROR(IF('Project Detail'!$A$48="","",'Project Detail'!$N$48),"")</f>
        <v/>
      </c>
      <c r="M48" s="16">
        <f>IFERROR(IF('Project Detail'!$A$48="","",'Project Detail'!$O$48),"")</f>
        <v/>
      </c>
      <c r="N48" s="17">
        <f>IFERROR(IF('Project Detail'!$A$48="","",'Project Detail'!$P$48),"")</f>
        <v/>
      </c>
      <c r="O48" s="17">
        <f>IFERROR(IF('Project Detail'!$A$48="","",'Project Detail'!$Q$48),"")</f>
        <v/>
      </c>
      <c r="P48" s="15">
        <f>IFERROR(IF('Project Detail'!$A$48="","",'Project Detail'!$R$48),"")</f>
        <v/>
      </c>
      <c r="Q48" s="15">
        <f>IFERROR(IF('Project Detail'!$A$48="","",'Project Detail'!$T$48),"")</f>
        <v/>
      </c>
    </row>
    <row r="49">
      <c r="A49" s="18">
        <f>IFERROR(IF('Project Detail'!$A$49="","",'Project Detail'!$A$49),"")</f>
        <v/>
      </c>
      <c r="B49" s="18">
        <f>IFERROR(IF('Project Detail'!$A$49="","",'Project Detail'!$B$49),"")</f>
        <v/>
      </c>
      <c r="C49" s="18">
        <f>IFERROR(IF('Project Detail'!$A$49="","",'Project Detail'!$C$49),"")</f>
        <v/>
      </c>
      <c r="D49" s="18">
        <f>IFERROR(IF('Project Detail'!$A$49="","",'Project Detail'!$D$49),"")</f>
        <v/>
      </c>
      <c r="E49" s="18">
        <f>IFERROR(IF('Project Detail'!$A$49="","",'Project Detail'!$E$49),"")</f>
        <v/>
      </c>
      <c r="F49" s="19">
        <f>IFERROR(IF('Project Detail'!$A$49="","",'Project Detail'!$H$49),"")</f>
        <v/>
      </c>
      <c r="G49" s="19">
        <f>IFERROR(IF('Project Detail'!$A$49="","",'Project Detail'!$I$49),"")</f>
        <v/>
      </c>
      <c r="H49" s="19">
        <f>IFERROR(IF('Project Detail'!$A$49="","",'Project Detail'!$J$49),"")</f>
        <v/>
      </c>
      <c r="I49" s="20">
        <f>IFERROR(IF('Project Detail'!$A$49="","",'Project Detail'!$K$49),"")</f>
        <v/>
      </c>
      <c r="J49" s="19">
        <f>IFERROR(IF('Project Detail'!$A$49="","",'Project Detail'!$L$49),"")</f>
        <v/>
      </c>
      <c r="K49" s="19">
        <f>IFERROR(IF('Project Detail'!$A$49="","",'Project Detail'!$M$49),"")</f>
        <v/>
      </c>
      <c r="L49" s="19">
        <f>IFERROR(IF('Project Detail'!$A$49="","",'Project Detail'!$N$49),"")</f>
        <v/>
      </c>
      <c r="M49" s="19">
        <f>IFERROR(IF('Project Detail'!$A$49="","",'Project Detail'!$O$49),"")</f>
        <v/>
      </c>
      <c r="N49" s="20">
        <f>IFERROR(IF('Project Detail'!$A$49="","",'Project Detail'!$P$49),"")</f>
        <v/>
      </c>
      <c r="O49" s="20">
        <f>IFERROR(IF('Project Detail'!$A$49="","",'Project Detail'!$Q$49),"")</f>
        <v/>
      </c>
      <c r="P49" s="18">
        <f>IFERROR(IF('Project Detail'!$A$49="","",'Project Detail'!$R$49),"")</f>
        <v/>
      </c>
      <c r="Q49" s="18">
        <f>IFERROR(IF('Project Detail'!$A$49="","",'Project Detail'!$T$49),"")</f>
        <v/>
      </c>
    </row>
    <row r="50">
      <c r="A50" s="15">
        <f>IFERROR(IF('Project Detail'!$A$50="","",'Project Detail'!$A$50),"")</f>
        <v/>
      </c>
      <c r="B50" s="15">
        <f>IFERROR(IF('Project Detail'!$A$50="","",'Project Detail'!$B$50),"")</f>
        <v/>
      </c>
      <c r="C50" s="15">
        <f>IFERROR(IF('Project Detail'!$A$50="","",'Project Detail'!$C$50),"")</f>
        <v/>
      </c>
      <c r="D50" s="15">
        <f>IFERROR(IF('Project Detail'!$A$50="","",'Project Detail'!$D$50),"")</f>
        <v/>
      </c>
      <c r="E50" s="15">
        <f>IFERROR(IF('Project Detail'!$A$50="","",'Project Detail'!$E$50),"")</f>
        <v/>
      </c>
      <c r="F50" s="16">
        <f>IFERROR(IF('Project Detail'!$A$50="","",'Project Detail'!$H$50),"")</f>
        <v/>
      </c>
      <c r="G50" s="16">
        <f>IFERROR(IF('Project Detail'!$A$50="","",'Project Detail'!$I$50),"")</f>
        <v/>
      </c>
      <c r="H50" s="16">
        <f>IFERROR(IF('Project Detail'!$A$50="","",'Project Detail'!$J$50),"")</f>
        <v/>
      </c>
      <c r="I50" s="17">
        <f>IFERROR(IF('Project Detail'!$A$50="","",'Project Detail'!$K$50),"")</f>
        <v/>
      </c>
      <c r="J50" s="16">
        <f>IFERROR(IF('Project Detail'!$A$50="","",'Project Detail'!$L$50),"")</f>
        <v/>
      </c>
      <c r="K50" s="16">
        <f>IFERROR(IF('Project Detail'!$A$50="","",'Project Detail'!$M$50),"")</f>
        <v/>
      </c>
      <c r="L50" s="16">
        <f>IFERROR(IF('Project Detail'!$A$50="","",'Project Detail'!$N$50),"")</f>
        <v/>
      </c>
      <c r="M50" s="16">
        <f>IFERROR(IF('Project Detail'!$A$50="","",'Project Detail'!$O$50),"")</f>
        <v/>
      </c>
      <c r="N50" s="17">
        <f>IFERROR(IF('Project Detail'!$A$50="","",'Project Detail'!$P$50),"")</f>
        <v/>
      </c>
      <c r="O50" s="17">
        <f>IFERROR(IF('Project Detail'!$A$50="","",'Project Detail'!$Q$50),"")</f>
        <v/>
      </c>
      <c r="P50" s="15">
        <f>IFERROR(IF('Project Detail'!$A$50="","",'Project Detail'!$R$50),"")</f>
        <v/>
      </c>
      <c r="Q50" s="15">
        <f>IFERROR(IF('Project Detail'!$A$50="","",'Project Detail'!$T$50),"")</f>
        <v/>
      </c>
    </row>
    <row r="51">
      <c r="A51" s="18">
        <f>IFERROR(IF('Project Detail'!$A$51="","",'Project Detail'!$A$51),"")</f>
        <v/>
      </c>
      <c r="B51" s="18">
        <f>IFERROR(IF('Project Detail'!$A$51="","",'Project Detail'!$B$51),"")</f>
        <v/>
      </c>
      <c r="C51" s="18">
        <f>IFERROR(IF('Project Detail'!$A$51="","",'Project Detail'!$C$51),"")</f>
        <v/>
      </c>
      <c r="D51" s="18">
        <f>IFERROR(IF('Project Detail'!$A$51="","",'Project Detail'!$D$51),"")</f>
        <v/>
      </c>
      <c r="E51" s="18">
        <f>IFERROR(IF('Project Detail'!$A$51="","",'Project Detail'!$E$51),"")</f>
        <v/>
      </c>
      <c r="F51" s="19">
        <f>IFERROR(IF('Project Detail'!$A$51="","",'Project Detail'!$H$51),"")</f>
        <v/>
      </c>
      <c r="G51" s="19">
        <f>IFERROR(IF('Project Detail'!$A$51="","",'Project Detail'!$I$51),"")</f>
        <v/>
      </c>
      <c r="H51" s="19">
        <f>IFERROR(IF('Project Detail'!$A$51="","",'Project Detail'!$J$51),"")</f>
        <v/>
      </c>
      <c r="I51" s="20">
        <f>IFERROR(IF('Project Detail'!$A$51="","",'Project Detail'!$K$51),"")</f>
        <v/>
      </c>
      <c r="J51" s="19">
        <f>IFERROR(IF('Project Detail'!$A$51="","",'Project Detail'!$L$51),"")</f>
        <v/>
      </c>
      <c r="K51" s="19">
        <f>IFERROR(IF('Project Detail'!$A$51="","",'Project Detail'!$M$51),"")</f>
        <v/>
      </c>
      <c r="L51" s="19">
        <f>IFERROR(IF('Project Detail'!$A$51="","",'Project Detail'!$N$51),"")</f>
        <v/>
      </c>
      <c r="M51" s="19">
        <f>IFERROR(IF('Project Detail'!$A$51="","",'Project Detail'!$O$51),"")</f>
        <v/>
      </c>
      <c r="N51" s="20">
        <f>IFERROR(IF('Project Detail'!$A$51="","",'Project Detail'!$P$51),"")</f>
        <v/>
      </c>
      <c r="O51" s="20">
        <f>IFERROR(IF('Project Detail'!$A$51="","",'Project Detail'!$Q$51),"")</f>
        <v/>
      </c>
      <c r="P51" s="18">
        <f>IFERROR(IF('Project Detail'!$A$51="","",'Project Detail'!$R$51),"")</f>
        <v/>
      </c>
      <c r="Q51" s="18">
        <f>IFERROR(IF('Project Detail'!$A$51="","",'Project Detail'!$T$51),"")</f>
        <v/>
      </c>
    </row>
    <row r="52">
      <c r="A52" s="15">
        <f>IFERROR(IF('Project Detail'!$A$52="","",'Project Detail'!$A$52),"")</f>
        <v/>
      </c>
      <c r="B52" s="15">
        <f>IFERROR(IF('Project Detail'!$A$52="","",'Project Detail'!$B$52),"")</f>
        <v/>
      </c>
      <c r="C52" s="15">
        <f>IFERROR(IF('Project Detail'!$A$52="","",'Project Detail'!$C$52),"")</f>
        <v/>
      </c>
      <c r="D52" s="15">
        <f>IFERROR(IF('Project Detail'!$A$52="","",'Project Detail'!$D$52),"")</f>
        <v/>
      </c>
      <c r="E52" s="15">
        <f>IFERROR(IF('Project Detail'!$A$52="","",'Project Detail'!$E$52),"")</f>
        <v/>
      </c>
      <c r="F52" s="16">
        <f>IFERROR(IF('Project Detail'!$A$52="","",'Project Detail'!$H$52),"")</f>
        <v/>
      </c>
      <c r="G52" s="16">
        <f>IFERROR(IF('Project Detail'!$A$52="","",'Project Detail'!$I$52),"")</f>
        <v/>
      </c>
      <c r="H52" s="16">
        <f>IFERROR(IF('Project Detail'!$A$52="","",'Project Detail'!$J$52),"")</f>
        <v/>
      </c>
      <c r="I52" s="17">
        <f>IFERROR(IF('Project Detail'!$A$52="","",'Project Detail'!$K$52),"")</f>
        <v/>
      </c>
      <c r="J52" s="16">
        <f>IFERROR(IF('Project Detail'!$A$52="","",'Project Detail'!$L$52),"")</f>
        <v/>
      </c>
      <c r="K52" s="16">
        <f>IFERROR(IF('Project Detail'!$A$52="","",'Project Detail'!$M$52),"")</f>
        <v/>
      </c>
      <c r="L52" s="16">
        <f>IFERROR(IF('Project Detail'!$A$52="","",'Project Detail'!$N$52),"")</f>
        <v/>
      </c>
      <c r="M52" s="16">
        <f>IFERROR(IF('Project Detail'!$A$52="","",'Project Detail'!$O$52),"")</f>
        <v/>
      </c>
      <c r="N52" s="17">
        <f>IFERROR(IF('Project Detail'!$A$52="","",'Project Detail'!$P$52),"")</f>
        <v/>
      </c>
      <c r="O52" s="17">
        <f>IFERROR(IF('Project Detail'!$A$52="","",'Project Detail'!$Q$52),"")</f>
        <v/>
      </c>
      <c r="P52" s="15">
        <f>IFERROR(IF('Project Detail'!$A$52="","",'Project Detail'!$R$52),"")</f>
        <v/>
      </c>
      <c r="Q52" s="15">
        <f>IFERROR(IF('Project Detail'!$A$52="","",'Project Detail'!$T$52),"")</f>
        <v/>
      </c>
    </row>
    <row r="53">
      <c r="A53" s="18">
        <f>IFERROR(IF('Project Detail'!$A$53="","",'Project Detail'!$A$53),"")</f>
        <v/>
      </c>
      <c r="B53" s="18">
        <f>IFERROR(IF('Project Detail'!$A$53="","",'Project Detail'!$B$53),"")</f>
        <v/>
      </c>
      <c r="C53" s="18">
        <f>IFERROR(IF('Project Detail'!$A$53="","",'Project Detail'!$C$53),"")</f>
        <v/>
      </c>
      <c r="D53" s="18">
        <f>IFERROR(IF('Project Detail'!$A$53="","",'Project Detail'!$D$53),"")</f>
        <v/>
      </c>
      <c r="E53" s="18">
        <f>IFERROR(IF('Project Detail'!$A$53="","",'Project Detail'!$E$53),"")</f>
        <v/>
      </c>
      <c r="F53" s="19">
        <f>IFERROR(IF('Project Detail'!$A$53="","",'Project Detail'!$H$53),"")</f>
        <v/>
      </c>
      <c r="G53" s="19">
        <f>IFERROR(IF('Project Detail'!$A$53="","",'Project Detail'!$I$53),"")</f>
        <v/>
      </c>
      <c r="H53" s="19">
        <f>IFERROR(IF('Project Detail'!$A$53="","",'Project Detail'!$J$53),"")</f>
        <v/>
      </c>
      <c r="I53" s="20">
        <f>IFERROR(IF('Project Detail'!$A$53="","",'Project Detail'!$K$53),"")</f>
        <v/>
      </c>
      <c r="J53" s="19">
        <f>IFERROR(IF('Project Detail'!$A$53="","",'Project Detail'!$L$53),"")</f>
        <v/>
      </c>
      <c r="K53" s="19">
        <f>IFERROR(IF('Project Detail'!$A$53="","",'Project Detail'!$M$53),"")</f>
        <v/>
      </c>
      <c r="L53" s="19">
        <f>IFERROR(IF('Project Detail'!$A$53="","",'Project Detail'!$N$53),"")</f>
        <v/>
      </c>
      <c r="M53" s="19">
        <f>IFERROR(IF('Project Detail'!$A$53="","",'Project Detail'!$O$53),"")</f>
        <v/>
      </c>
      <c r="N53" s="20">
        <f>IFERROR(IF('Project Detail'!$A$53="","",'Project Detail'!$P$53),"")</f>
        <v/>
      </c>
      <c r="O53" s="20">
        <f>IFERROR(IF('Project Detail'!$A$53="","",'Project Detail'!$Q$53),"")</f>
        <v/>
      </c>
      <c r="P53" s="18">
        <f>IFERROR(IF('Project Detail'!$A$53="","",'Project Detail'!$R$53),"")</f>
        <v/>
      </c>
      <c r="Q53" s="18">
        <f>IFERROR(IF('Project Detail'!$A$53="","",'Project Detail'!$T$53),"")</f>
        <v/>
      </c>
    </row>
    <row r="54">
      <c r="A54" s="15">
        <f>IFERROR(IF('Project Detail'!$A$54="","",'Project Detail'!$A$54),"")</f>
        <v/>
      </c>
      <c r="B54" s="15">
        <f>IFERROR(IF('Project Detail'!$A$54="","",'Project Detail'!$B$54),"")</f>
        <v/>
      </c>
      <c r="C54" s="15">
        <f>IFERROR(IF('Project Detail'!$A$54="","",'Project Detail'!$C$54),"")</f>
        <v/>
      </c>
      <c r="D54" s="15">
        <f>IFERROR(IF('Project Detail'!$A$54="","",'Project Detail'!$D$54),"")</f>
        <v/>
      </c>
      <c r="E54" s="15">
        <f>IFERROR(IF('Project Detail'!$A$54="","",'Project Detail'!$E$54),"")</f>
        <v/>
      </c>
      <c r="F54" s="16">
        <f>IFERROR(IF('Project Detail'!$A$54="","",'Project Detail'!$H$54),"")</f>
        <v/>
      </c>
      <c r="G54" s="16">
        <f>IFERROR(IF('Project Detail'!$A$54="","",'Project Detail'!$I$54),"")</f>
        <v/>
      </c>
      <c r="H54" s="16">
        <f>IFERROR(IF('Project Detail'!$A$54="","",'Project Detail'!$J$54),"")</f>
        <v/>
      </c>
      <c r="I54" s="17">
        <f>IFERROR(IF('Project Detail'!$A$54="","",'Project Detail'!$K$54),"")</f>
        <v/>
      </c>
      <c r="J54" s="16">
        <f>IFERROR(IF('Project Detail'!$A$54="","",'Project Detail'!$L$54),"")</f>
        <v/>
      </c>
      <c r="K54" s="16">
        <f>IFERROR(IF('Project Detail'!$A$54="","",'Project Detail'!$M$54),"")</f>
        <v/>
      </c>
      <c r="L54" s="16">
        <f>IFERROR(IF('Project Detail'!$A$54="","",'Project Detail'!$N$54),"")</f>
        <v/>
      </c>
      <c r="M54" s="16">
        <f>IFERROR(IF('Project Detail'!$A$54="","",'Project Detail'!$O$54),"")</f>
        <v/>
      </c>
      <c r="N54" s="17">
        <f>IFERROR(IF('Project Detail'!$A$54="","",'Project Detail'!$P$54),"")</f>
        <v/>
      </c>
      <c r="O54" s="17">
        <f>IFERROR(IF('Project Detail'!$A$54="","",'Project Detail'!$Q$54),"")</f>
        <v/>
      </c>
      <c r="P54" s="15">
        <f>IFERROR(IF('Project Detail'!$A$54="","",'Project Detail'!$R$54),"")</f>
        <v/>
      </c>
      <c r="Q54" s="15">
        <f>IFERROR(IF('Project Detail'!$A$54="","",'Project Detail'!$T$54),"")</f>
        <v/>
      </c>
    </row>
    <row r="55">
      <c r="A55" s="18">
        <f>IFERROR(IF('Project Detail'!$A$55="","",'Project Detail'!$A$55),"")</f>
        <v/>
      </c>
      <c r="B55" s="18">
        <f>IFERROR(IF('Project Detail'!$A$55="","",'Project Detail'!$B$55),"")</f>
        <v/>
      </c>
      <c r="C55" s="18">
        <f>IFERROR(IF('Project Detail'!$A$55="","",'Project Detail'!$C$55),"")</f>
        <v/>
      </c>
      <c r="D55" s="18">
        <f>IFERROR(IF('Project Detail'!$A$55="","",'Project Detail'!$D$55),"")</f>
        <v/>
      </c>
      <c r="E55" s="18">
        <f>IFERROR(IF('Project Detail'!$A$55="","",'Project Detail'!$E$55),"")</f>
        <v/>
      </c>
      <c r="F55" s="19">
        <f>IFERROR(IF('Project Detail'!$A$55="","",'Project Detail'!$H$55),"")</f>
        <v/>
      </c>
      <c r="G55" s="19">
        <f>IFERROR(IF('Project Detail'!$A$55="","",'Project Detail'!$I$55),"")</f>
        <v/>
      </c>
      <c r="H55" s="19">
        <f>IFERROR(IF('Project Detail'!$A$55="","",'Project Detail'!$J$55),"")</f>
        <v/>
      </c>
      <c r="I55" s="20">
        <f>IFERROR(IF('Project Detail'!$A$55="","",'Project Detail'!$K$55),"")</f>
        <v/>
      </c>
      <c r="J55" s="19">
        <f>IFERROR(IF('Project Detail'!$A$55="","",'Project Detail'!$L$55),"")</f>
        <v/>
      </c>
      <c r="K55" s="19">
        <f>IFERROR(IF('Project Detail'!$A$55="","",'Project Detail'!$M$55),"")</f>
        <v/>
      </c>
      <c r="L55" s="19">
        <f>IFERROR(IF('Project Detail'!$A$55="","",'Project Detail'!$N$55),"")</f>
        <v/>
      </c>
      <c r="M55" s="19">
        <f>IFERROR(IF('Project Detail'!$A$55="","",'Project Detail'!$O$55),"")</f>
        <v/>
      </c>
      <c r="N55" s="20">
        <f>IFERROR(IF('Project Detail'!$A$55="","",'Project Detail'!$P$55),"")</f>
        <v/>
      </c>
      <c r="O55" s="20">
        <f>IFERROR(IF('Project Detail'!$A$55="","",'Project Detail'!$Q$55),"")</f>
        <v/>
      </c>
      <c r="P55" s="18">
        <f>IFERROR(IF('Project Detail'!$A$55="","",'Project Detail'!$R$55),"")</f>
        <v/>
      </c>
      <c r="Q55" s="18">
        <f>IFERROR(IF('Project Detail'!$A$55="","",'Project Detail'!$T$55),"")</f>
        <v/>
      </c>
    </row>
    <row r="56">
      <c r="A56" s="15">
        <f>IFERROR(IF('Project Detail'!$A$56="","",'Project Detail'!$A$56),"")</f>
        <v/>
      </c>
      <c r="B56" s="15">
        <f>IFERROR(IF('Project Detail'!$A$56="","",'Project Detail'!$B$56),"")</f>
        <v/>
      </c>
      <c r="C56" s="15">
        <f>IFERROR(IF('Project Detail'!$A$56="","",'Project Detail'!$C$56),"")</f>
        <v/>
      </c>
      <c r="D56" s="15">
        <f>IFERROR(IF('Project Detail'!$A$56="","",'Project Detail'!$D$56),"")</f>
        <v/>
      </c>
      <c r="E56" s="15">
        <f>IFERROR(IF('Project Detail'!$A$56="","",'Project Detail'!$E$56),"")</f>
        <v/>
      </c>
      <c r="F56" s="16">
        <f>IFERROR(IF('Project Detail'!$A$56="","",'Project Detail'!$H$56),"")</f>
        <v/>
      </c>
      <c r="G56" s="16">
        <f>IFERROR(IF('Project Detail'!$A$56="","",'Project Detail'!$I$56),"")</f>
        <v/>
      </c>
      <c r="H56" s="16">
        <f>IFERROR(IF('Project Detail'!$A$56="","",'Project Detail'!$J$56),"")</f>
        <v/>
      </c>
      <c r="I56" s="17">
        <f>IFERROR(IF('Project Detail'!$A$56="","",'Project Detail'!$K$56),"")</f>
        <v/>
      </c>
      <c r="J56" s="16">
        <f>IFERROR(IF('Project Detail'!$A$56="","",'Project Detail'!$L$56),"")</f>
        <v/>
      </c>
      <c r="K56" s="16">
        <f>IFERROR(IF('Project Detail'!$A$56="","",'Project Detail'!$M$56),"")</f>
        <v/>
      </c>
      <c r="L56" s="16">
        <f>IFERROR(IF('Project Detail'!$A$56="","",'Project Detail'!$N$56),"")</f>
        <v/>
      </c>
      <c r="M56" s="16">
        <f>IFERROR(IF('Project Detail'!$A$56="","",'Project Detail'!$O$56),"")</f>
        <v/>
      </c>
      <c r="N56" s="17">
        <f>IFERROR(IF('Project Detail'!$A$56="","",'Project Detail'!$P$56),"")</f>
        <v/>
      </c>
      <c r="O56" s="17">
        <f>IFERROR(IF('Project Detail'!$A$56="","",'Project Detail'!$Q$56),"")</f>
        <v/>
      </c>
      <c r="P56" s="15">
        <f>IFERROR(IF('Project Detail'!$A$56="","",'Project Detail'!$R$56),"")</f>
        <v/>
      </c>
      <c r="Q56" s="15">
        <f>IFERROR(IF('Project Detail'!$A$56="","",'Project Detail'!$T$56),"")</f>
        <v/>
      </c>
    </row>
    <row r="57">
      <c r="A57" s="18">
        <f>IFERROR(IF('Project Detail'!$A$57="","",'Project Detail'!$A$57),"")</f>
        <v/>
      </c>
      <c r="B57" s="18">
        <f>IFERROR(IF('Project Detail'!$A$57="","",'Project Detail'!$B$57),"")</f>
        <v/>
      </c>
      <c r="C57" s="18">
        <f>IFERROR(IF('Project Detail'!$A$57="","",'Project Detail'!$C$57),"")</f>
        <v/>
      </c>
      <c r="D57" s="18">
        <f>IFERROR(IF('Project Detail'!$A$57="","",'Project Detail'!$D$57),"")</f>
        <v/>
      </c>
      <c r="E57" s="18">
        <f>IFERROR(IF('Project Detail'!$A$57="","",'Project Detail'!$E$57),"")</f>
        <v/>
      </c>
      <c r="F57" s="19">
        <f>IFERROR(IF('Project Detail'!$A$57="","",'Project Detail'!$H$57),"")</f>
        <v/>
      </c>
      <c r="G57" s="19">
        <f>IFERROR(IF('Project Detail'!$A$57="","",'Project Detail'!$I$57),"")</f>
        <v/>
      </c>
      <c r="H57" s="19">
        <f>IFERROR(IF('Project Detail'!$A$57="","",'Project Detail'!$J$57),"")</f>
        <v/>
      </c>
      <c r="I57" s="20">
        <f>IFERROR(IF('Project Detail'!$A$57="","",'Project Detail'!$K$57),"")</f>
        <v/>
      </c>
      <c r="J57" s="19">
        <f>IFERROR(IF('Project Detail'!$A$57="","",'Project Detail'!$L$57),"")</f>
        <v/>
      </c>
      <c r="K57" s="19">
        <f>IFERROR(IF('Project Detail'!$A$57="","",'Project Detail'!$M$57),"")</f>
        <v/>
      </c>
      <c r="L57" s="19">
        <f>IFERROR(IF('Project Detail'!$A$57="","",'Project Detail'!$N$57),"")</f>
        <v/>
      </c>
      <c r="M57" s="19">
        <f>IFERROR(IF('Project Detail'!$A$57="","",'Project Detail'!$O$57),"")</f>
        <v/>
      </c>
      <c r="N57" s="20">
        <f>IFERROR(IF('Project Detail'!$A$57="","",'Project Detail'!$P$57),"")</f>
        <v/>
      </c>
      <c r="O57" s="20">
        <f>IFERROR(IF('Project Detail'!$A$57="","",'Project Detail'!$Q$57),"")</f>
        <v/>
      </c>
      <c r="P57" s="18">
        <f>IFERROR(IF('Project Detail'!$A$57="","",'Project Detail'!$R$57),"")</f>
        <v/>
      </c>
      <c r="Q57" s="18">
        <f>IFERROR(IF('Project Detail'!$A$57="","",'Project Detail'!$T$57),"")</f>
        <v/>
      </c>
    </row>
    <row r="58">
      <c r="A58" s="15">
        <f>IFERROR(IF('Project Detail'!$A$58="","",'Project Detail'!$A$58),"")</f>
        <v/>
      </c>
      <c r="B58" s="15">
        <f>IFERROR(IF('Project Detail'!$A$58="","",'Project Detail'!$B$58),"")</f>
        <v/>
      </c>
      <c r="C58" s="15">
        <f>IFERROR(IF('Project Detail'!$A$58="","",'Project Detail'!$C$58),"")</f>
        <v/>
      </c>
      <c r="D58" s="15">
        <f>IFERROR(IF('Project Detail'!$A$58="","",'Project Detail'!$D$58),"")</f>
        <v/>
      </c>
      <c r="E58" s="15">
        <f>IFERROR(IF('Project Detail'!$A$58="","",'Project Detail'!$E$58),"")</f>
        <v/>
      </c>
      <c r="F58" s="16">
        <f>IFERROR(IF('Project Detail'!$A$58="","",'Project Detail'!$H$58),"")</f>
        <v/>
      </c>
      <c r="G58" s="16">
        <f>IFERROR(IF('Project Detail'!$A$58="","",'Project Detail'!$I$58),"")</f>
        <v/>
      </c>
      <c r="H58" s="16">
        <f>IFERROR(IF('Project Detail'!$A$58="","",'Project Detail'!$J$58),"")</f>
        <v/>
      </c>
      <c r="I58" s="17">
        <f>IFERROR(IF('Project Detail'!$A$58="","",'Project Detail'!$K$58),"")</f>
        <v/>
      </c>
      <c r="J58" s="16">
        <f>IFERROR(IF('Project Detail'!$A$58="","",'Project Detail'!$L$58),"")</f>
        <v/>
      </c>
      <c r="K58" s="16">
        <f>IFERROR(IF('Project Detail'!$A$58="","",'Project Detail'!$M$58),"")</f>
        <v/>
      </c>
      <c r="L58" s="16">
        <f>IFERROR(IF('Project Detail'!$A$58="","",'Project Detail'!$N$58),"")</f>
        <v/>
      </c>
      <c r="M58" s="16">
        <f>IFERROR(IF('Project Detail'!$A$58="","",'Project Detail'!$O$58),"")</f>
        <v/>
      </c>
      <c r="N58" s="17">
        <f>IFERROR(IF('Project Detail'!$A$58="","",'Project Detail'!$P$58),"")</f>
        <v/>
      </c>
      <c r="O58" s="17">
        <f>IFERROR(IF('Project Detail'!$A$58="","",'Project Detail'!$Q$58),"")</f>
        <v/>
      </c>
      <c r="P58" s="15">
        <f>IFERROR(IF('Project Detail'!$A$58="","",'Project Detail'!$R$58),"")</f>
        <v/>
      </c>
      <c r="Q58" s="15">
        <f>IFERROR(IF('Project Detail'!$A$58="","",'Project Detail'!$T$58),"")</f>
        <v/>
      </c>
    </row>
    <row r="59">
      <c r="A59" s="18">
        <f>IFERROR(IF('Project Detail'!$A$59="","",'Project Detail'!$A$59),"")</f>
        <v/>
      </c>
      <c r="B59" s="18">
        <f>IFERROR(IF('Project Detail'!$A$59="","",'Project Detail'!$B$59),"")</f>
        <v/>
      </c>
      <c r="C59" s="18">
        <f>IFERROR(IF('Project Detail'!$A$59="","",'Project Detail'!$C$59),"")</f>
        <v/>
      </c>
      <c r="D59" s="18">
        <f>IFERROR(IF('Project Detail'!$A$59="","",'Project Detail'!$D$59),"")</f>
        <v/>
      </c>
      <c r="E59" s="18">
        <f>IFERROR(IF('Project Detail'!$A$59="","",'Project Detail'!$E$59),"")</f>
        <v/>
      </c>
      <c r="F59" s="19">
        <f>IFERROR(IF('Project Detail'!$A$59="","",'Project Detail'!$H$59),"")</f>
        <v/>
      </c>
      <c r="G59" s="19">
        <f>IFERROR(IF('Project Detail'!$A$59="","",'Project Detail'!$I$59),"")</f>
        <v/>
      </c>
      <c r="H59" s="19">
        <f>IFERROR(IF('Project Detail'!$A$59="","",'Project Detail'!$J$59),"")</f>
        <v/>
      </c>
      <c r="I59" s="20">
        <f>IFERROR(IF('Project Detail'!$A$59="","",'Project Detail'!$K$59),"")</f>
        <v/>
      </c>
      <c r="J59" s="19">
        <f>IFERROR(IF('Project Detail'!$A$59="","",'Project Detail'!$L$59),"")</f>
        <v/>
      </c>
      <c r="K59" s="19">
        <f>IFERROR(IF('Project Detail'!$A$59="","",'Project Detail'!$M$59),"")</f>
        <v/>
      </c>
      <c r="L59" s="19">
        <f>IFERROR(IF('Project Detail'!$A$59="","",'Project Detail'!$N$59),"")</f>
        <v/>
      </c>
      <c r="M59" s="19">
        <f>IFERROR(IF('Project Detail'!$A$59="","",'Project Detail'!$O$59),"")</f>
        <v/>
      </c>
      <c r="N59" s="20">
        <f>IFERROR(IF('Project Detail'!$A$59="","",'Project Detail'!$P$59),"")</f>
        <v/>
      </c>
      <c r="O59" s="20">
        <f>IFERROR(IF('Project Detail'!$A$59="","",'Project Detail'!$Q$59),"")</f>
        <v/>
      </c>
      <c r="P59" s="18">
        <f>IFERROR(IF('Project Detail'!$A$59="","",'Project Detail'!$R$59),"")</f>
        <v/>
      </c>
      <c r="Q59" s="18">
        <f>IFERROR(IF('Project Detail'!$A$59="","",'Project Detail'!$T$59),"")</f>
        <v/>
      </c>
    </row>
    <row r="60">
      <c r="A60" s="15">
        <f>IFERROR(IF('Project Detail'!$A$60="","",'Project Detail'!$A$60),"")</f>
        <v/>
      </c>
      <c r="B60" s="15">
        <f>IFERROR(IF('Project Detail'!$A$60="","",'Project Detail'!$B$60),"")</f>
        <v/>
      </c>
      <c r="C60" s="15">
        <f>IFERROR(IF('Project Detail'!$A$60="","",'Project Detail'!$C$60),"")</f>
        <v/>
      </c>
      <c r="D60" s="15">
        <f>IFERROR(IF('Project Detail'!$A$60="","",'Project Detail'!$D$60),"")</f>
        <v/>
      </c>
      <c r="E60" s="15">
        <f>IFERROR(IF('Project Detail'!$A$60="","",'Project Detail'!$E$60),"")</f>
        <v/>
      </c>
      <c r="F60" s="16">
        <f>IFERROR(IF('Project Detail'!$A$60="","",'Project Detail'!$H$60),"")</f>
        <v/>
      </c>
      <c r="G60" s="16">
        <f>IFERROR(IF('Project Detail'!$A$60="","",'Project Detail'!$I$60),"")</f>
        <v/>
      </c>
      <c r="H60" s="16">
        <f>IFERROR(IF('Project Detail'!$A$60="","",'Project Detail'!$J$60),"")</f>
        <v/>
      </c>
      <c r="I60" s="17">
        <f>IFERROR(IF('Project Detail'!$A$60="","",'Project Detail'!$K$60),"")</f>
        <v/>
      </c>
      <c r="J60" s="16">
        <f>IFERROR(IF('Project Detail'!$A$60="","",'Project Detail'!$L$60),"")</f>
        <v/>
      </c>
      <c r="K60" s="16">
        <f>IFERROR(IF('Project Detail'!$A$60="","",'Project Detail'!$M$60),"")</f>
        <v/>
      </c>
      <c r="L60" s="16">
        <f>IFERROR(IF('Project Detail'!$A$60="","",'Project Detail'!$N$60),"")</f>
        <v/>
      </c>
      <c r="M60" s="16">
        <f>IFERROR(IF('Project Detail'!$A$60="","",'Project Detail'!$O$60),"")</f>
        <v/>
      </c>
      <c r="N60" s="17">
        <f>IFERROR(IF('Project Detail'!$A$60="","",'Project Detail'!$P$60),"")</f>
        <v/>
      </c>
      <c r="O60" s="17">
        <f>IFERROR(IF('Project Detail'!$A$60="","",'Project Detail'!$Q$60),"")</f>
        <v/>
      </c>
      <c r="P60" s="15">
        <f>IFERROR(IF('Project Detail'!$A$60="","",'Project Detail'!$R$60),"")</f>
        <v/>
      </c>
      <c r="Q60" s="15">
        <f>IFERROR(IF('Project Detail'!$A$60="","",'Project Detail'!$T$60),"")</f>
        <v/>
      </c>
    </row>
    <row r="61">
      <c r="A61" s="18">
        <f>IFERROR(IF('Project Detail'!$A$61="","",'Project Detail'!$A$61),"")</f>
        <v/>
      </c>
      <c r="B61" s="18">
        <f>IFERROR(IF('Project Detail'!$A$61="","",'Project Detail'!$B$61),"")</f>
        <v/>
      </c>
      <c r="C61" s="18">
        <f>IFERROR(IF('Project Detail'!$A$61="","",'Project Detail'!$C$61),"")</f>
        <v/>
      </c>
      <c r="D61" s="18">
        <f>IFERROR(IF('Project Detail'!$A$61="","",'Project Detail'!$D$61),"")</f>
        <v/>
      </c>
      <c r="E61" s="18">
        <f>IFERROR(IF('Project Detail'!$A$61="","",'Project Detail'!$E$61),"")</f>
        <v/>
      </c>
      <c r="F61" s="19">
        <f>IFERROR(IF('Project Detail'!$A$61="","",'Project Detail'!$H$61),"")</f>
        <v/>
      </c>
      <c r="G61" s="19">
        <f>IFERROR(IF('Project Detail'!$A$61="","",'Project Detail'!$I$61),"")</f>
        <v/>
      </c>
      <c r="H61" s="19">
        <f>IFERROR(IF('Project Detail'!$A$61="","",'Project Detail'!$J$61),"")</f>
        <v/>
      </c>
      <c r="I61" s="20">
        <f>IFERROR(IF('Project Detail'!$A$61="","",'Project Detail'!$K$61),"")</f>
        <v/>
      </c>
      <c r="J61" s="19">
        <f>IFERROR(IF('Project Detail'!$A$61="","",'Project Detail'!$L$61),"")</f>
        <v/>
      </c>
      <c r="K61" s="19">
        <f>IFERROR(IF('Project Detail'!$A$61="","",'Project Detail'!$M$61),"")</f>
        <v/>
      </c>
      <c r="L61" s="19">
        <f>IFERROR(IF('Project Detail'!$A$61="","",'Project Detail'!$N$61),"")</f>
        <v/>
      </c>
      <c r="M61" s="19">
        <f>IFERROR(IF('Project Detail'!$A$61="","",'Project Detail'!$O$61),"")</f>
        <v/>
      </c>
      <c r="N61" s="20">
        <f>IFERROR(IF('Project Detail'!$A$61="","",'Project Detail'!$P$61),"")</f>
        <v/>
      </c>
      <c r="O61" s="20">
        <f>IFERROR(IF('Project Detail'!$A$61="","",'Project Detail'!$Q$61),"")</f>
        <v/>
      </c>
      <c r="P61" s="18">
        <f>IFERROR(IF('Project Detail'!$A$61="","",'Project Detail'!$R$61),"")</f>
        <v/>
      </c>
      <c r="Q61" s="18">
        <f>IFERROR(IF('Project Detail'!$A$61="","",'Project Detail'!$T$61),"")</f>
        <v/>
      </c>
    </row>
    <row r="62">
      <c r="A62" s="15">
        <f>IFERROR(IF('Project Detail'!$A$62="","",'Project Detail'!$A$62),"")</f>
        <v/>
      </c>
      <c r="B62" s="15">
        <f>IFERROR(IF('Project Detail'!$A$62="","",'Project Detail'!$B$62),"")</f>
        <v/>
      </c>
      <c r="C62" s="15">
        <f>IFERROR(IF('Project Detail'!$A$62="","",'Project Detail'!$C$62),"")</f>
        <v/>
      </c>
      <c r="D62" s="15">
        <f>IFERROR(IF('Project Detail'!$A$62="","",'Project Detail'!$D$62),"")</f>
        <v/>
      </c>
      <c r="E62" s="15">
        <f>IFERROR(IF('Project Detail'!$A$62="","",'Project Detail'!$E$62),"")</f>
        <v/>
      </c>
      <c r="F62" s="16">
        <f>IFERROR(IF('Project Detail'!$A$62="","",'Project Detail'!$H$62),"")</f>
        <v/>
      </c>
      <c r="G62" s="16">
        <f>IFERROR(IF('Project Detail'!$A$62="","",'Project Detail'!$I$62),"")</f>
        <v/>
      </c>
      <c r="H62" s="16">
        <f>IFERROR(IF('Project Detail'!$A$62="","",'Project Detail'!$J$62),"")</f>
        <v/>
      </c>
      <c r="I62" s="17">
        <f>IFERROR(IF('Project Detail'!$A$62="","",'Project Detail'!$K$62),"")</f>
        <v/>
      </c>
      <c r="J62" s="16">
        <f>IFERROR(IF('Project Detail'!$A$62="","",'Project Detail'!$L$62),"")</f>
        <v/>
      </c>
      <c r="K62" s="16">
        <f>IFERROR(IF('Project Detail'!$A$62="","",'Project Detail'!$M$62),"")</f>
        <v/>
      </c>
      <c r="L62" s="16">
        <f>IFERROR(IF('Project Detail'!$A$62="","",'Project Detail'!$N$62),"")</f>
        <v/>
      </c>
      <c r="M62" s="16">
        <f>IFERROR(IF('Project Detail'!$A$62="","",'Project Detail'!$O$62),"")</f>
        <v/>
      </c>
      <c r="N62" s="17">
        <f>IFERROR(IF('Project Detail'!$A$62="","",'Project Detail'!$P$62),"")</f>
        <v/>
      </c>
      <c r="O62" s="17">
        <f>IFERROR(IF('Project Detail'!$A$62="","",'Project Detail'!$Q$62),"")</f>
        <v/>
      </c>
      <c r="P62" s="15">
        <f>IFERROR(IF('Project Detail'!$A$62="","",'Project Detail'!$R$62),"")</f>
        <v/>
      </c>
      <c r="Q62" s="15">
        <f>IFERROR(IF('Project Detail'!$A$62="","",'Project Detail'!$T$62),"")</f>
        <v/>
      </c>
    </row>
    <row r="63">
      <c r="A63" s="18">
        <f>IFERROR(IF('Project Detail'!$A$63="","",'Project Detail'!$A$63),"")</f>
        <v/>
      </c>
      <c r="B63" s="18">
        <f>IFERROR(IF('Project Detail'!$A$63="","",'Project Detail'!$B$63),"")</f>
        <v/>
      </c>
      <c r="C63" s="18">
        <f>IFERROR(IF('Project Detail'!$A$63="","",'Project Detail'!$C$63),"")</f>
        <v/>
      </c>
      <c r="D63" s="18">
        <f>IFERROR(IF('Project Detail'!$A$63="","",'Project Detail'!$D$63),"")</f>
        <v/>
      </c>
      <c r="E63" s="18">
        <f>IFERROR(IF('Project Detail'!$A$63="","",'Project Detail'!$E$63),"")</f>
        <v/>
      </c>
      <c r="F63" s="19">
        <f>IFERROR(IF('Project Detail'!$A$63="","",'Project Detail'!$H$63),"")</f>
        <v/>
      </c>
      <c r="G63" s="19">
        <f>IFERROR(IF('Project Detail'!$A$63="","",'Project Detail'!$I$63),"")</f>
        <v/>
      </c>
      <c r="H63" s="19">
        <f>IFERROR(IF('Project Detail'!$A$63="","",'Project Detail'!$J$63),"")</f>
        <v/>
      </c>
      <c r="I63" s="20">
        <f>IFERROR(IF('Project Detail'!$A$63="","",'Project Detail'!$K$63),"")</f>
        <v/>
      </c>
      <c r="J63" s="19">
        <f>IFERROR(IF('Project Detail'!$A$63="","",'Project Detail'!$L$63),"")</f>
        <v/>
      </c>
      <c r="K63" s="19">
        <f>IFERROR(IF('Project Detail'!$A$63="","",'Project Detail'!$M$63),"")</f>
        <v/>
      </c>
      <c r="L63" s="19">
        <f>IFERROR(IF('Project Detail'!$A$63="","",'Project Detail'!$N$63),"")</f>
        <v/>
      </c>
      <c r="M63" s="19">
        <f>IFERROR(IF('Project Detail'!$A$63="","",'Project Detail'!$O$63),"")</f>
        <v/>
      </c>
      <c r="N63" s="20">
        <f>IFERROR(IF('Project Detail'!$A$63="","",'Project Detail'!$P$63),"")</f>
        <v/>
      </c>
      <c r="O63" s="20">
        <f>IFERROR(IF('Project Detail'!$A$63="","",'Project Detail'!$Q$63),"")</f>
        <v/>
      </c>
      <c r="P63" s="18">
        <f>IFERROR(IF('Project Detail'!$A$63="","",'Project Detail'!$R$63),"")</f>
        <v/>
      </c>
      <c r="Q63" s="18">
        <f>IFERROR(IF('Project Detail'!$A$63="","",'Project Detail'!$T$63),"")</f>
        <v/>
      </c>
    </row>
    <row r="64">
      <c r="A64" s="15">
        <f>IFERROR(IF('Project Detail'!$A$64="","",'Project Detail'!$A$64),"")</f>
        <v/>
      </c>
      <c r="B64" s="15">
        <f>IFERROR(IF('Project Detail'!$A$64="","",'Project Detail'!$B$64),"")</f>
        <v/>
      </c>
      <c r="C64" s="15">
        <f>IFERROR(IF('Project Detail'!$A$64="","",'Project Detail'!$C$64),"")</f>
        <v/>
      </c>
      <c r="D64" s="15">
        <f>IFERROR(IF('Project Detail'!$A$64="","",'Project Detail'!$D$64),"")</f>
        <v/>
      </c>
      <c r="E64" s="15">
        <f>IFERROR(IF('Project Detail'!$A$64="","",'Project Detail'!$E$64),"")</f>
        <v/>
      </c>
      <c r="F64" s="16">
        <f>IFERROR(IF('Project Detail'!$A$64="","",'Project Detail'!$H$64),"")</f>
        <v/>
      </c>
      <c r="G64" s="16">
        <f>IFERROR(IF('Project Detail'!$A$64="","",'Project Detail'!$I$64),"")</f>
        <v/>
      </c>
      <c r="H64" s="16">
        <f>IFERROR(IF('Project Detail'!$A$64="","",'Project Detail'!$J$64),"")</f>
        <v/>
      </c>
      <c r="I64" s="17">
        <f>IFERROR(IF('Project Detail'!$A$64="","",'Project Detail'!$K$64),"")</f>
        <v/>
      </c>
      <c r="J64" s="16">
        <f>IFERROR(IF('Project Detail'!$A$64="","",'Project Detail'!$L$64),"")</f>
        <v/>
      </c>
      <c r="K64" s="16">
        <f>IFERROR(IF('Project Detail'!$A$64="","",'Project Detail'!$M$64),"")</f>
        <v/>
      </c>
      <c r="L64" s="16">
        <f>IFERROR(IF('Project Detail'!$A$64="","",'Project Detail'!$N$64),"")</f>
        <v/>
      </c>
      <c r="M64" s="16">
        <f>IFERROR(IF('Project Detail'!$A$64="","",'Project Detail'!$O$64),"")</f>
        <v/>
      </c>
      <c r="N64" s="17">
        <f>IFERROR(IF('Project Detail'!$A$64="","",'Project Detail'!$P$64),"")</f>
        <v/>
      </c>
      <c r="O64" s="17">
        <f>IFERROR(IF('Project Detail'!$A$64="","",'Project Detail'!$Q$64),"")</f>
        <v/>
      </c>
      <c r="P64" s="15">
        <f>IFERROR(IF('Project Detail'!$A$64="","",'Project Detail'!$R$64),"")</f>
        <v/>
      </c>
      <c r="Q64" s="15">
        <f>IFERROR(IF('Project Detail'!$A$64="","",'Project Detail'!$T$64),"")</f>
        <v/>
      </c>
    </row>
    <row r="65">
      <c r="A65" s="18">
        <f>IFERROR(IF('Project Detail'!$A$65="","",'Project Detail'!$A$65),"")</f>
        <v/>
      </c>
      <c r="B65" s="18">
        <f>IFERROR(IF('Project Detail'!$A$65="","",'Project Detail'!$B$65),"")</f>
        <v/>
      </c>
      <c r="C65" s="18">
        <f>IFERROR(IF('Project Detail'!$A$65="","",'Project Detail'!$C$65),"")</f>
        <v/>
      </c>
      <c r="D65" s="18">
        <f>IFERROR(IF('Project Detail'!$A$65="","",'Project Detail'!$D$65),"")</f>
        <v/>
      </c>
      <c r="E65" s="18">
        <f>IFERROR(IF('Project Detail'!$A$65="","",'Project Detail'!$E$65),"")</f>
        <v/>
      </c>
      <c r="F65" s="19">
        <f>IFERROR(IF('Project Detail'!$A$65="","",'Project Detail'!$H$65),"")</f>
        <v/>
      </c>
      <c r="G65" s="19">
        <f>IFERROR(IF('Project Detail'!$A$65="","",'Project Detail'!$I$65),"")</f>
        <v/>
      </c>
      <c r="H65" s="19">
        <f>IFERROR(IF('Project Detail'!$A$65="","",'Project Detail'!$J$65),"")</f>
        <v/>
      </c>
      <c r="I65" s="20">
        <f>IFERROR(IF('Project Detail'!$A$65="","",'Project Detail'!$K$65),"")</f>
        <v/>
      </c>
      <c r="J65" s="19">
        <f>IFERROR(IF('Project Detail'!$A$65="","",'Project Detail'!$L$65),"")</f>
        <v/>
      </c>
      <c r="K65" s="19">
        <f>IFERROR(IF('Project Detail'!$A$65="","",'Project Detail'!$M$65),"")</f>
        <v/>
      </c>
      <c r="L65" s="19">
        <f>IFERROR(IF('Project Detail'!$A$65="","",'Project Detail'!$N$65),"")</f>
        <v/>
      </c>
      <c r="M65" s="19">
        <f>IFERROR(IF('Project Detail'!$A$65="","",'Project Detail'!$O$65),"")</f>
        <v/>
      </c>
      <c r="N65" s="20">
        <f>IFERROR(IF('Project Detail'!$A$65="","",'Project Detail'!$P$65),"")</f>
        <v/>
      </c>
      <c r="O65" s="20">
        <f>IFERROR(IF('Project Detail'!$A$65="","",'Project Detail'!$Q$65),"")</f>
        <v/>
      </c>
      <c r="P65" s="18">
        <f>IFERROR(IF('Project Detail'!$A$65="","",'Project Detail'!$R$65),"")</f>
        <v/>
      </c>
      <c r="Q65" s="18">
        <f>IFERROR(IF('Project Detail'!$A$65="","",'Project Detail'!$T$65),"")</f>
        <v/>
      </c>
    </row>
    <row r="66">
      <c r="A66" s="15">
        <f>IFERROR(IF('Project Detail'!$A$66="","",'Project Detail'!$A$66),"")</f>
        <v/>
      </c>
      <c r="B66" s="15">
        <f>IFERROR(IF('Project Detail'!$A$66="","",'Project Detail'!$B$66),"")</f>
        <v/>
      </c>
      <c r="C66" s="15">
        <f>IFERROR(IF('Project Detail'!$A$66="","",'Project Detail'!$C$66),"")</f>
        <v/>
      </c>
      <c r="D66" s="15">
        <f>IFERROR(IF('Project Detail'!$A$66="","",'Project Detail'!$D$66),"")</f>
        <v/>
      </c>
      <c r="E66" s="15">
        <f>IFERROR(IF('Project Detail'!$A$66="","",'Project Detail'!$E$66),"")</f>
        <v/>
      </c>
      <c r="F66" s="16">
        <f>IFERROR(IF('Project Detail'!$A$66="","",'Project Detail'!$H$66),"")</f>
        <v/>
      </c>
      <c r="G66" s="16">
        <f>IFERROR(IF('Project Detail'!$A$66="","",'Project Detail'!$I$66),"")</f>
        <v/>
      </c>
      <c r="H66" s="16">
        <f>IFERROR(IF('Project Detail'!$A$66="","",'Project Detail'!$J$66),"")</f>
        <v/>
      </c>
      <c r="I66" s="17">
        <f>IFERROR(IF('Project Detail'!$A$66="","",'Project Detail'!$K$66),"")</f>
        <v/>
      </c>
      <c r="J66" s="16">
        <f>IFERROR(IF('Project Detail'!$A$66="","",'Project Detail'!$L$66),"")</f>
        <v/>
      </c>
      <c r="K66" s="16">
        <f>IFERROR(IF('Project Detail'!$A$66="","",'Project Detail'!$M$66),"")</f>
        <v/>
      </c>
      <c r="L66" s="16">
        <f>IFERROR(IF('Project Detail'!$A$66="","",'Project Detail'!$N$66),"")</f>
        <v/>
      </c>
      <c r="M66" s="16">
        <f>IFERROR(IF('Project Detail'!$A$66="","",'Project Detail'!$O$66),"")</f>
        <v/>
      </c>
      <c r="N66" s="17">
        <f>IFERROR(IF('Project Detail'!$A$66="","",'Project Detail'!$P$66),"")</f>
        <v/>
      </c>
      <c r="O66" s="17">
        <f>IFERROR(IF('Project Detail'!$A$66="","",'Project Detail'!$Q$66),"")</f>
        <v/>
      </c>
      <c r="P66" s="15">
        <f>IFERROR(IF('Project Detail'!$A$66="","",'Project Detail'!$R$66),"")</f>
        <v/>
      </c>
      <c r="Q66" s="15">
        <f>IFERROR(IF('Project Detail'!$A$66="","",'Project Detail'!$T$66),"")</f>
        <v/>
      </c>
    </row>
    <row r="67">
      <c r="A67" s="18">
        <f>IFERROR(IF('Project Detail'!$A$67="","",'Project Detail'!$A$67),"")</f>
        <v/>
      </c>
      <c r="B67" s="18">
        <f>IFERROR(IF('Project Detail'!$A$67="","",'Project Detail'!$B$67),"")</f>
        <v/>
      </c>
      <c r="C67" s="18">
        <f>IFERROR(IF('Project Detail'!$A$67="","",'Project Detail'!$C$67),"")</f>
        <v/>
      </c>
      <c r="D67" s="18">
        <f>IFERROR(IF('Project Detail'!$A$67="","",'Project Detail'!$D$67),"")</f>
        <v/>
      </c>
      <c r="E67" s="18">
        <f>IFERROR(IF('Project Detail'!$A$67="","",'Project Detail'!$E$67),"")</f>
        <v/>
      </c>
      <c r="F67" s="19">
        <f>IFERROR(IF('Project Detail'!$A$67="","",'Project Detail'!$H$67),"")</f>
        <v/>
      </c>
      <c r="G67" s="19">
        <f>IFERROR(IF('Project Detail'!$A$67="","",'Project Detail'!$I$67),"")</f>
        <v/>
      </c>
      <c r="H67" s="19">
        <f>IFERROR(IF('Project Detail'!$A$67="","",'Project Detail'!$J$67),"")</f>
        <v/>
      </c>
      <c r="I67" s="20">
        <f>IFERROR(IF('Project Detail'!$A$67="","",'Project Detail'!$K$67),"")</f>
        <v/>
      </c>
      <c r="J67" s="19">
        <f>IFERROR(IF('Project Detail'!$A$67="","",'Project Detail'!$L$67),"")</f>
        <v/>
      </c>
      <c r="K67" s="19">
        <f>IFERROR(IF('Project Detail'!$A$67="","",'Project Detail'!$M$67),"")</f>
        <v/>
      </c>
      <c r="L67" s="19">
        <f>IFERROR(IF('Project Detail'!$A$67="","",'Project Detail'!$N$67),"")</f>
        <v/>
      </c>
      <c r="M67" s="19">
        <f>IFERROR(IF('Project Detail'!$A$67="","",'Project Detail'!$O$67),"")</f>
        <v/>
      </c>
      <c r="N67" s="20">
        <f>IFERROR(IF('Project Detail'!$A$67="","",'Project Detail'!$P$67),"")</f>
        <v/>
      </c>
      <c r="O67" s="20">
        <f>IFERROR(IF('Project Detail'!$A$67="","",'Project Detail'!$Q$67),"")</f>
        <v/>
      </c>
      <c r="P67" s="18">
        <f>IFERROR(IF('Project Detail'!$A$67="","",'Project Detail'!$R$67),"")</f>
        <v/>
      </c>
      <c r="Q67" s="18">
        <f>IFERROR(IF('Project Detail'!$A$67="","",'Project Detail'!$T$67),"")</f>
        <v/>
      </c>
    </row>
    <row r="68">
      <c r="A68" s="15">
        <f>IFERROR(IF('Project Detail'!$A$68="","",'Project Detail'!$A$68),"")</f>
        <v/>
      </c>
      <c r="B68" s="15">
        <f>IFERROR(IF('Project Detail'!$A$68="","",'Project Detail'!$B$68),"")</f>
        <v/>
      </c>
      <c r="C68" s="15">
        <f>IFERROR(IF('Project Detail'!$A$68="","",'Project Detail'!$C$68),"")</f>
        <v/>
      </c>
      <c r="D68" s="15">
        <f>IFERROR(IF('Project Detail'!$A$68="","",'Project Detail'!$D$68),"")</f>
        <v/>
      </c>
      <c r="E68" s="15">
        <f>IFERROR(IF('Project Detail'!$A$68="","",'Project Detail'!$E$68),"")</f>
        <v/>
      </c>
      <c r="F68" s="16">
        <f>IFERROR(IF('Project Detail'!$A$68="","",'Project Detail'!$H$68),"")</f>
        <v/>
      </c>
      <c r="G68" s="16">
        <f>IFERROR(IF('Project Detail'!$A$68="","",'Project Detail'!$I$68),"")</f>
        <v/>
      </c>
      <c r="H68" s="16">
        <f>IFERROR(IF('Project Detail'!$A$68="","",'Project Detail'!$J$68),"")</f>
        <v/>
      </c>
      <c r="I68" s="17">
        <f>IFERROR(IF('Project Detail'!$A$68="","",'Project Detail'!$K$68),"")</f>
        <v/>
      </c>
      <c r="J68" s="16">
        <f>IFERROR(IF('Project Detail'!$A$68="","",'Project Detail'!$L$68),"")</f>
        <v/>
      </c>
      <c r="K68" s="16">
        <f>IFERROR(IF('Project Detail'!$A$68="","",'Project Detail'!$M$68),"")</f>
        <v/>
      </c>
      <c r="L68" s="16">
        <f>IFERROR(IF('Project Detail'!$A$68="","",'Project Detail'!$N$68),"")</f>
        <v/>
      </c>
      <c r="M68" s="16">
        <f>IFERROR(IF('Project Detail'!$A$68="","",'Project Detail'!$O$68),"")</f>
        <v/>
      </c>
      <c r="N68" s="17">
        <f>IFERROR(IF('Project Detail'!$A$68="","",'Project Detail'!$P$68),"")</f>
        <v/>
      </c>
      <c r="O68" s="17">
        <f>IFERROR(IF('Project Detail'!$A$68="","",'Project Detail'!$Q$68),"")</f>
        <v/>
      </c>
      <c r="P68" s="15">
        <f>IFERROR(IF('Project Detail'!$A$68="","",'Project Detail'!$R$68),"")</f>
        <v/>
      </c>
      <c r="Q68" s="15">
        <f>IFERROR(IF('Project Detail'!$A$68="","",'Project Detail'!$T$68),"")</f>
        <v/>
      </c>
    </row>
    <row r="69">
      <c r="A69" s="18">
        <f>IFERROR(IF('Project Detail'!$A$69="","",'Project Detail'!$A$69),"")</f>
        <v/>
      </c>
      <c r="B69" s="18">
        <f>IFERROR(IF('Project Detail'!$A$69="","",'Project Detail'!$B$69),"")</f>
        <v/>
      </c>
      <c r="C69" s="18">
        <f>IFERROR(IF('Project Detail'!$A$69="","",'Project Detail'!$C$69),"")</f>
        <v/>
      </c>
      <c r="D69" s="18">
        <f>IFERROR(IF('Project Detail'!$A$69="","",'Project Detail'!$D$69),"")</f>
        <v/>
      </c>
      <c r="E69" s="18">
        <f>IFERROR(IF('Project Detail'!$A$69="","",'Project Detail'!$E$69),"")</f>
        <v/>
      </c>
      <c r="F69" s="19">
        <f>IFERROR(IF('Project Detail'!$A$69="","",'Project Detail'!$H$69),"")</f>
        <v/>
      </c>
      <c r="G69" s="19">
        <f>IFERROR(IF('Project Detail'!$A$69="","",'Project Detail'!$I$69),"")</f>
        <v/>
      </c>
      <c r="H69" s="19">
        <f>IFERROR(IF('Project Detail'!$A$69="","",'Project Detail'!$J$69),"")</f>
        <v/>
      </c>
      <c r="I69" s="20">
        <f>IFERROR(IF('Project Detail'!$A$69="","",'Project Detail'!$K$69),"")</f>
        <v/>
      </c>
      <c r="J69" s="19">
        <f>IFERROR(IF('Project Detail'!$A$69="","",'Project Detail'!$L$69),"")</f>
        <v/>
      </c>
      <c r="K69" s="19">
        <f>IFERROR(IF('Project Detail'!$A$69="","",'Project Detail'!$M$69),"")</f>
        <v/>
      </c>
      <c r="L69" s="19">
        <f>IFERROR(IF('Project Detail'!$A$69="","",'Project Detail'!$N$69),"")</f>
        <v/>
      </c>
      <c r="M69" s="19">
        <f>IFERROR(IF('Project Detail'!$A$69="","",'Project Detail'!$O$69),"")</f>
        <v/>
      </c>
      <c r="N69" s="20">
        <f>IFERROR(IF('Project Detail'!$A$69="","",'Project Detail'!$P$69),"")</f>
        <v/>
      </c>
      <c r="O69" s="20">
        <f>IFERROR(IF('Project Detail'!$A$69="","",'Project Detail'!$Q$69),"")</f>
        <v/>
      </c>
      <c r="P69" s="18">
        <f>IFERROR(IF('Project Detail'!$A$69="","",'Project Detail'!$R$69),"")</f>
        <v/>
      </c>
      <c r="Q69" s="18">
        <f>IFERROR(IF('Project Detail'!$A$69="","",'Project Detail'!$T$69),"")</f>
        <v/>
      </c>
    </row>
    <row r="70">
      <c r="A70" s="15">
        <f>IFERROR(IF('Project Detail'!$A$70="","",'Project Detail'!$A$70),"")</f>
        <v/>
      </c>
      <c r="B70" s="15">
        <f>IFERROR(IF('Project Detail'!$A$70="","",'Project Detail'!$B$70),"")</f>
        <v/>
      </c>
      <c r="C70" s="15">
        <f>IFERROR(IF('Project Detail'!$A$70="","",'Project Detail'!$C$70),"")</f>
        <v/>
      </c>
      <c r="D70" s="15">
        <f>IFERROR(IF('Project Detail'!$A$70="","",'Project Detail'!$D$70),"")</f>
        <v/>
      </c>
      <c r="E70" s="15">
        <f>IFERROR(IF('Project Detail'!$A$70="","",'Project Detail'!$E$70),"")</f>
        <v/>
      </c>
      <c r="F70" s="16">
        <f>IFERROR(IF('Project Detail'!$A$70="","",'Project Detail'!$H$70),"")</f>
        <v/>
      </c>
      <c r="G70" s="16">
        <f>IFERROR(IF('Project Detail'!$A$70="","",'Project Detail'!$I$70),"")</f>
        <v/>
      </c>
      <c r="H70" s="16">
        <f>IFERROR(IF('Project Detail'!$A$70="","",'Project Detail'!$J$70),"")</f>
        <v/>
      </c>
      <c r="I70" s="17">
        <f>IFERROR(IF('Project Detail'!$A$70="","",'Project Detail'!$K$70),"")</f>
        <v/>
      </c>
      <c r="J70" s="16">
        <f>IFERROR(IF('Project Detail'!$A$70="","",'Project Detail'!$L$70),"")</f>
        <v/>
      </c>
      <c r="K70" s="16">
        <f>IFERROR(IF('Project Detail'!$A$70="","",'Project Detail'!$M$70),"")</f>
        <v/>
      </c>
      <c r="L70" s="16">
        <f>IFERROR(IF('Project Detail'!$A$70="","",'Project Detail'!$N$70),"")</f>
        <v/>
      </c>
      <c r="M70" s="16">
        <f>IFERROR(IF('Project Detail'!$A$70="","",'Project Detail'!$O$70),"")</f>
        <v/>
      </c>
      <c r="N70" s="17">
        <f>IFERROR(IF('Project Detail'!$A$70="","",'Project Detail'!$P$70),"")</f>
        <v/>
      </c>
      <c r="O70" s="17">
        <f>IFERROR(IF('Project Detail'!$A$70="","",'Project Detail'!$Q$70),"")</f>
        <v/>
      </c>
      <c r="P70" s="15">
        <f>IFERROR(IF('Project Detail'!$A$70="","",'Project Detail'!$R$70),"")</f>
        <v/>
      </c>
      <c r="Q70" s="15">
        <f>IFERROR(IF('Project Detail'!$A$70="","",'Project Detail'!$T$70),"")</f>
        <v/>
      </c>
    </row>
    <row r="71">
      <c r="A71" s="18">
        <f>IFERROR(IF('Project Detail'!$A$71="","",'Project Detail'!$A$71),"")</f>
        <v/>
      </c>
      <c r="B71" s="18">
        <f>IFERROR(IF('Project Detail'!$A$71="","",'Project Detail'!$B$71),"")</f>
        <v/>
      </c>
      <c r="C71" s="18">
        <f>IFERROR(IF('Project Detail'!$A$71="","",'Project Detail'!$C$71),"")</f>
        <v/>
      </c>
      <c r="D71" s="18">
        <f>IFERROR(IF('Project Detail'!$A$71="","",'Project Detail'!$D$71),"")</f>
        <v/>
      </c>
      <c r="E71" s="18">
        <f>IFERROR(IF('Project Detail'!$A$71="","",'Project Detail'!$E$71),"")</f>
        <v/>
      </c>
      <c r="F71" s="19">
        <f>IFERROR(IF('Project Detail'!$A$71="","",'Project Detail'!$H$71),"")</f>
        <v/>
      </c>
      <c r="G71" s="19">
        <f>IFERROR(IF('Project Detail'!$A$71="","",'Project Detail'!$I$71),"")</f>
        <v/>
      </c>
      <c r="H71" s="19">
        <f>IFERROR(IF('Project Detail'!$A$71="","",'Project Detail'!$J$71),"")</f>
        <v/>
      </c>
      <c r="I71" s="20">
        <f>IFERROR(IF('Project Detail'!$A$71="","",'Project Detail'!$K$71),"")</f>
        <v/>
      </c>
      <c r="J71" s="19">
        <f>IFERROR(IF('Project Detail'!$A$71="","",'Project Detail'!$L$71),"")</f>
        <v/>
      </c>
      <c r="K71" s="19">
        <f>IFERROR(IF('Project Detail'!$A$71="","",'Project Detail'!$M$71),"")</f>
        <v/>
      </c>
      <c r="L71" s="19">
        <f>IFERROR(IF('Project Detail'!$A$71="","",'Project Detail'!$N$71),"")</f>
        <v/>
      </c>
      <c r="M71" s="19">
        <f>IFERROR(IF('Project Detail'!$A$71="","",'Project Detail'!$O$71),"")</f>
        <v/>
      </c>
      <c r="N71" s="20">
        <f>IFERROR(IF('Project Detail'!$A$71="","",'Project Detail'!$P$71),"")</f>
        <v/>
      </c>
      <c r="O71" s="20">
        <f>IFERROR(IF('Project Detail'!$A$71="","",'Project Detail'!$Q$71),"")</f>
        <v/>
      </c>
      <c r="P71" s="18">
        <f>IFERROR(IF('Project Detail'!$A$71="","",'Project Detail'!$R$71),"")</f>
        <v/>
      </c>
      <c r="Q71" s="18">
        <f>IFERROR(IF('Project Detail'!$A$71="","",'Project Detail'!$T$71),"")</f>
        <v/>
      </c>
    </row>
    <row r="72">
      <c r="A72" s="15">
        <f>IFERROR(IF('Project Detail'!$A$72="","",'Project Detail'!$A$72),"")</f>
        <v/>
      </c>
      <c r="B72" s="15">
        <f>IFERROR(IF('Project Detail'!$A$72="","",'Project Detail'!$B$72),"")</f>
        <v/>
      </c>
      <c r="C72" s="15">
        <f>IFERROR(IF('Project Detail'!$A$72="","",'Project Detail'!$C$72),"")</f>
        <v/>
      </c>
      <c r="D72" s="15">
        <f>IFERROR(IF('Project Detail'!$A$72="","",'Project Detail'!$D$72),"")</f>
        <v/>
      </c>
      <c r="E72" s="15">
        <f>IFERROR(IF('Project Detail'!$A$72="","",'Project Detail'!$E$72),"")</f>
        <v/>
      </c>
      <c r="F72" s="16">
        <f>IFERROR(IF('Project Detail'!$A$72="","",'Project Detail'!$H$72),"")</f>
        <v/>
      </c>
      <c r="G72" s="16">
        <f>IFERROR(IF('Project Detail'!$A$72="","",'Project Detail'!$I$72),"")</f>
        <v/>
      </c>
      <c r="H72" s="16">
        <f>IFERROR(IF('Project Detail'!$A$72="","",'Project Detail'!$J$72),"")</f>
        <v/>
      </c>
      <c r="I72" s="17">
        <f>IFERROR(IF('Project Detail'!$A$72="","",'Project Detail'!$K$72),"")</f>
        <v/>
      </c>
      <c r="J72" s="16">
        <f>IFERROR(IF('Project Detail'!$A$72="","",'Project Detail'!$L$72),"")</f>
        <v/>
      </c>
      <c r="K72" s="16">
        <f>IFERROR(IF('Project Detail'!$A$72="","",'Project Detail'!$M$72),"")</f>
        <v/>
      </c>
      <c r="L72" s="16">
        <f>IFERROR(IF('Project Detail'!$A$72="","",'Project Detail'!$N$72),"")</f>
        <v/>
      </c>
      <c r="M72" s="16">
        <f>IFERROR(IF('Project Detail'!$A$72="","",'Project Detail'!$O$72),"")</f>
        <v/>
      </c>
      <c r="N72" s="17">
        <f>IFERROR(IF('Project Detail'!$A$72="","",'Project Detail'!$P$72),"")</f>
        <v/>
      </c>
      <c r="O72" s="17">
        <f>IFERROR(IF('Project Detail'!$A$72="","",'Project Detail'!$Q$72),"")</f>
        <v/>
      </c>
      <c r="P72" s="15">
        <f>IFERROR(IF('Project Detail'!$A$72="","",'Project Detail'!$R$72),"")</f>
        <v/>
      </c>
      <c r="Q72" s="15">
        <f>IFERROR(IF('Project Detail'!$A$72="","",'Project Detail'!$T$72),"")</f>
        <v/>
      </c>
    </row>
    <row r="73">
      <c r="A73" s="18">
        <f>IFERROR(IF('Project Detail'!$A$73="","",'Project Detail'!$A$73),"")</f>
        <v/>
      </c>
      <c r="B73" s="18">
        <f>IFERROR(IF('Project Detail'!$A$73="","",'Project Detail'!$B$73),"")</f>
        <v/>
      </c>
      <c r="C73" s="18">
        <f>IFERROR(IF('Project Detail'!$A$73="","",'Project Detail'!$C$73),"")</f>
        <v/>
      </c>
      <c r="D73" s="18">
        <f>IFERROR(IF('Project Detail'!$A$73="","",'Project Detail'!$D$73),"")</f>
        <v/>
      </c>
      <c r="E73" s="18">
        <f>IFERROR(IF('Project Detail'!$A$73="","",'Project Detail'!$E$73),"")</f>
        <v/>
      </c>
      <c r="F73" s="19">
        <f>IFERROR(IF('Project Detail'!$A$73="","",'Project Detail'!$H$73),"")</f>
        <v/>
      </c>
      <c r="G73" s="19">
        <f>IFERROR(IF('Project Detail'!$A$73="","",'Project Detail'!$I$73),"")</f>
        <v/>
      </c>
      <c r="H73" s="19">
        <f>IFERROR(IF('Project Detail'!$A$73="","",'Project Detail'!$J$73),"")</f>
        <v/>
      </c>
      <c r="I73" s="20">
        <f>IFERROR(IF('Project Detail'!$A$73="","",'Project Detail'!$K$73),"")</f>
        <v/>
      </c>
      <c r="J73" s="19">
        <f>IFERROR(IF('Project Detail'!$A$73="","",'Project Detail'!$L$73),"")</f>
        <v/>
      </c>
      <c r="K73" s="19">
        <f>IFERROR(IF('Project Detail'!$A$73="","",'Project Detail'!$M$73),"")</f>
        <v/>
      </c>
      <c r="L73" s="19">
        <f>IFERROR(IF('Project Detail'!$A$73="","",'Project Detail'!$N$73),"")</f>
        <v/>
      </c>
      <c r="M73" s="19">
        <f>IFERROR(IF('Project Detail'!$A$73="","",'Project Detail'!$O$73),"")</f>
        <v/>
      </c>
      <c r="N73" s="20">
        <f>IFERROR(IF('Project Detail'!$A$73="","",'Project Detail'!$P$73),"")</f>
        <v/>
      </c>
      <c r="O73" s="20">
        <f>IFERROR(IF('Project Detail'!$A$73="","",'Project Detail'!$Q$73),"")</f>
        <v/>
      </c>
      <c r="P73" s="18">
        <f>IFERROR(IF('Project Detail'!$A$73="","",'Project Detail'!$R$73),"")</f>
        <v/>
      </c>
      <c r="Q73" s="18">
        <f>IFERROR(IF('Project Detail'!$A$73="","",'Project Detail'!$T$73),"")</f>
        <v/>
      </c>
    </row>
    <row r="74">
      <c r="A74" s="15">
        <f>IFERROR(IF('Project Detail'!$A$74="","",'Project Detail'!$A$74),"")</f>
        <v/>
      </c>
      <c r="B74" s="15">
        <f>IFERROR(IF('Project Detail'!$A$74="","",'Project Detail'!$B$74),"")</f>
        <v/>
      </c>
      <c r="C74" s="15">
        <f>IFERROR(IF('Project Detail'!$A$74="","",'Project Detail'!$C$74),"")</f>
        <v/>
      </c>
      <c r="D74" s="15">
        <f>IFERROR(IF('Project Detail'!$A$74="","",'Project Detail'!$D$74),"")</f>
        <v/>
      </c>
      <c r="E74" s="15">
        <f>IFERROR(IF('Project Detail'!$A$74="","",'Project Detail'!$E$74),"")</f>
        <v/>
      </c>
      <c r="F74" s="16">
        <f>IFERROR(IF('Project Detail'!$A$74="","",'Project Detail'!$H$74),"")</f>
        <v/>
      </c>
      <c r="G74" s="16">
        <f>IFERROR(IF('Project Detail'!$A$74="","",'Project Detail'!$I$74),"")</f>
        <v/>
      </c>
      <c r="H74" s="16">
        <f>IFERROR(IF('Project Detail'!$A$74="","",'Project Detail'!$J$74),"")</f>
        <v/>
      </c>
      <c r="I74" s="17">
        <f>IFERROR(IF('Project Detail'!$A$74="","",'Project Detail'!$K$74),"")</f>
        <v/>
      </c>
      <c r="J74" s="16">
        <f>IFERROR(IF('Project Detail'!$A$74="","",'Project Detail'!$L$74),"")</f>
        <v/>
      </c>
      <c r="K74" s="16">
        <f>IFERROR(IF('Project Detail'!$A$74="","",'Project Detail'!$M$74),"")</f>
        <v/>
      </c>
      <c r="L74" s="16">
        <f>IFERROR(IF('Project Detail'!$A$74="","",'Project Detail'!$N$74),"")</f>
        <v/>
      </c>
      <c r="M74" s="16">
        <f>IFERROR(IF('Project Detail'!$A$74="","",'Project Detail'!$O$74),"")</f>
        <v/>
      </c>
      <c r="N74" s="17">
        <f>IFERROR(IF('Project Detail'!$A$74="","",'Project Detail'!$P$74),"")</f>
        <v/>
      </c>
      <c r="O74" s="17">
        <f>IFERROR(IF('Project Detail'!$A$74="","",'Project Detail'!$Q$74),"")</f>
        <v/>
      </c>
      <c r="P74" s="15">
        <f>IFERROR(IF('Project Detail'!$A$74="","",'Project Detail'!$R$74),"")</f>
        <v/>
      </c>
      <c r="Q74" s="15">
        <f>IFERROR(IF('Project Detail'!$A$74="","",'Project Detail'!$T$74),"")</f>
        <v/>
      </c>
    </row>
    <row r="75">
      <c r="A75" s="18">
        <f>IFERROR(IF('Project Detail'!$A$75="","",'Project Detail'!$A$75),"")</f>
        <v/>
      </c>
      <c r="B75" s="18">
        <f>IFERROR(IF('Project Detail'!$A$75="","",'Project Detail'!$B$75),"")</f>
        <v/>
      </c>
      <c r="C75" s="18">
        <f>IFERROR(IF('Project Detail'!$A$75="","",'Project Detail'!$C$75),"")</f>
        <v/>
      </c>
      <c r="D75" s="18">
        <f>IFERROR(IF('Project Detail'!$A$75="","",'Project Detail'!$D$75),"")</f>
        <v/>
      </c>
      <c r="E75" s="18">
        <f>IFERROR(IF('Project Detail'!$A$75="","",'Project Detail'!$E$75),"")</f>
        <v/>
      </c>
      <c r="F75" s="19">
        <f>IFERROR(IF('Project Detail'!$A$75="","",'Project Detail'!$H$75),"")</f>
        <v/>
      </c>
      <c r="G75" s="19">
        <f>IFERROR(IF('Project Detail'!$A$75="","",'Project Detail'!$I$75),"")</f>
        <v/>
      </c>
      <c r="H75" s="19">
        <f>IFERROR(IF('Project Detail'!$A$75="","",'Project Detail'!$J$75),"")</f>
        <v/>
      </c>
      <c r="I75" s="20">
        <f>IFERROR(IF('Project Detail'!$A$75="","",'Project Detail'!$K$75),"")</f>
        <v/>
      </c>
      <c r="J75" s="19">
        <f>IFERROR(IF('Project Detail'!$A$75="","",'Project Detail'!$L$75),"")</f>
        <v/>
      </c>
      <c r="K75" s="19">
        <f>IFERROR(IF('Project Detail'!$A$75="","",'Project Detail'!$M$75),"")</f>
        <v/>
      </c>
      <c r="L75" s="19">
        <f>IFERROR(IF('Project Detail'!$A$75="","",'Project Detail'!$N$75),"")</f>
        <v/>
      </c>
      <c r="M75" s="19">
        <f>IFERROR(IF('Project Detail'!$A$75="","",'Project Detail'!$O$75),"")</f>
        <v/>
      </c>
      <c r="N75" s="20">
        <f>IFERROR(IF('Project Detail'!$A$75="","",'Project Detail'!$P$75),"")</f>
        <v/>
      </c>
      <c r="O75" s="20">
        <f>IFERROR(IF('Project Detail'!$A$75="","",'Project Detail'!$Q$75),"")</f>
        <v/>
      </c>
      <c r="P75" s="18">
        <f>IFERROR(IF('Project Detail'!$A$75="","",'Project Detail'!$R$75),"")</f>
        <v/>
      </c>
      <c r="Q75" s="18">
        <f>IFERROR(IF('Project Detail'!$A$75="","",'Project Detail'!$T$75),"")</f>
        <v/>
      </c>
    </row>
    <row r="76">
      <c r="A76" s="15">
        <f>IFERROR(IF('Project Detail'!$A$76="","",'Project Detail'!$A$76),"")</f>
        <v/>
      </c>
      <c r="B76" s="15">
        <f>IFERROR(IF('Project Detail'!$A$76="","",'Project Detail'!$B$76),"")</f>
        <v/>
      </c>
      <c r="C76" s="15">
        <f>IFERROR(IF('Project Detail'!$A$76="","",'Project Detail'!$C$76),"")</f>
        <v/>
      </c>
      <c r="D76" s="15">
        <f>IFERROR(IF('Project Detail'!$A$76="","",'Project Detail'!$D$76),"")</f>
        <v/>
      </c>
      <c r="E76" s="15">
        <f>IFERROR(IF('Project Detail'!$A$76="","",'Project Detail'!$E$76),"")</f>
        <v/>
      </c>
      <c r="F76" s="16">
        <f>IFERROR(IF('Project Detail'!$A$76="","",'Project Detail'!$H$76),"")</f>
        <v/>
      </c>
      <c r="G76" s="16">
        <f>IFERROR(IF('Project Detail'!$A$76="","",'Project Detail'!$I$76),"")</f>
        <v/>
      </c>
      <c r="H76" s="16">
        <f>IFERROR(IF('Project Detail'!$A$76="","",'Project Detail'!$J$76),"")</f>
        <v/>
      </c>
      <c r="I76" s="17">
        <f>IFERROR(IF('Project Detail'!$A$76="","",'Project Detail'!$K$76),"")</f>
        <v/>
      </c>
      <c r="J76" s="16">
        <f>IFERROR(IF('Project Detail'!$A$76="","",'Project Detail'!$L$76),"")</f>
        <v/>
      </c>
      <c r="K76" s="16">
        <f>IFERROR(IF('Project Detail'!$A$76="","",'Project Detail'!$M$76),"")</f>
        <v/>
      </c>
      <c r="L76" s="16">
        <f>IFERROR(IF('Project Detail'!$A$76="","",'Project Detail'!$N$76),"")</f>
        <v/>
      </c>
      <c r="M76" s="16">
        <f>IFERROR(IF('Project Detail'!$A$76="","",'Project Detail'!$O$76),"")</f>
        <v/>
      </c>
      <c r="N76" s="17">
        <f>IFERROR(IF('Project Detail'!$A$76="","",'Project Detail'!$P$76),"")</f>
        <v/>
      </c>
      <c r="O76" s="17">
        <f>IFERROR(IF('Project Detail'!$A$76="","",'Project Detail'!$Q$76),"")</f>
        <v/>
      </c>
      <c r="P76" s="15">
        <f>IFERROR(IF('Project Detail'!$A$76="","",'Project Detail'!$R$76),"")</f>
        <v/>
      </c>
      <c r="Q76" s="15">
        <f>IFERROR(IF('Project Detail'!$A$76="","",'Project Detail'!$T$76),"")</f>
        <v/>
      </c>
    </row>
    <row r="77">
      <c r="A77" s="18">
        <f>IFERROR(IF('Project Detail'!$A$77="","",'Project Detail'!$A$77),"")</f>
        <v/>
      </c>
      <c r="B77" s="18">
        <f>IFERROR(IF('Project Detail'!$A$77="","",'Project Detail'!$B$77),"")</f>
        <v/>
      </c>
      <c r="C77" s="18">
        <f>IFERROR(IF('Project Detail'!$A$77="","",'Project Detail'!$C$77),"")</f>
        <v/>
      </c>
      <c r="D77" s="18">
        <f>IFERROR(IF('Project Detail'!$A$77="","",'Project Detail'!$D$77),"")</f>
        <v/>
      </c>
      <c r="E77" s="18">
        <f>IFERROR(IF('Project Detail'!$A$77="","",'Project Detail'!$E$77),"")</f>
        <v/>
      </c>
      <c r="F77" s="19">
        <f>IFERROR(IF('Project Detail'!$A$77="","",'Project Detail'!$H$77),"")</f>
        <v/>
      </c>
      <c r="G77" s="19">
        <f>IFERROR(IF('Project Detail'!$A$77="","",'Project Detail'!$I$77),"")</f>
        <v/>
      </c>
      <c r="H77" s="19">
        <f>IFERROR(IF('Project Detail'!$A$77="","",'Project Detail'!$J$77),"")</f>
        <v/>
      </c>
      <c r="I77" s="20">
        <f>IFERROR(IF('Project Detail'!$A$77="","",'Project Detail'!$K$77),"")</f>
        <v/>
      </c>
      <c r="J77" s="19">
        <f>IFERROR(IF('Project Detail'!$A$77="","",'Project Detail'!$L$77),"")</f>
        <v/>
      </c>
      <c r="K77" s="19">
        <f>IFERROR(IF('Project Detail'!$A$77="","",'Project Detail'!$M$77),"")</f>
        <v/>
      </c>
      <c r="L77" s="19">
        <f>IFERROR(IF('Project Detail'!$A$77="","",'Project Detail'!$N$77),"")</f>
        <v/>
      </c>
      <c r="M77" s="19">
        <f>IFERROR(IF('Project Detail'!$A$77="","",'Project Detail'!$O$77),"")</f>
        <v/>
      </c>
      <c r="N77" s="20">
        <f>IFERROR(IF('Project Detail'!$A$77="","",'Project Detail'!$P$77),"")</f>
        <v/>
      </c>
      <c r="O77" s="20">
        <f>IFERROR(IF('Project Detail'!$A$77="","",'Project Detail'!$Q$77),"")</f>
        <v/>
      </c>
      <c r="P77" s="18">
        <f>IFERROR(IF('Project Detail'!$A$77="","",'Project Detail'!$R$77),"")</f>
        <v/>
      </c>
      <c r="Q77" s="18">
        <f>IFERROR(IF('Project Detail'!$A$77="","",'Project Detail'!$T$77),"")</f>
        <v/>
      </c>
    </row>
    <row r="78">
      <c r="A78" s="15">
        <f>IFERROR(IF('Project Detail'!$A$78="","",'Project Detail'!$A$78),"")</f>
        <v/>
      </c>
      <c r="B78" s="15">
        <f>IFERROR(IF('Project Detail'!$A$78="","",'Project Detail'!$B$78),"")</f>
        <v/>
      </c>
      <c r="C78" s="15">
        <f>IFERROR(IF('Project Detail'!$A$78="","",'Project Detail'!$C$78),"")</f>
        <v/>
      </c>
      <c r="D78" s="15">
        <f>IFERROR(IF('Project Detail'!$A$78="","",'Project Detail'!$D$78),"")</f>
        <v/>
      </c>
      <c r="E78" s="15">
        <f>IFERROR(IF('Project Detail'!$A$78="","",'Project Detail'!$E$78),"")</f>
        <v/>
      </c>
      <c r="F78" s="16">
        <f>IFERROR(IF('Project Detail'!$A$78="","",'Project Detail'!$H$78),"")</f>
        <v/>
      </c>
      <c r="G78" s="16">
        <f>IFERROR(IF('Project Detail'!$A$78="","",'Project Detail'!$I$78),"")</f>
        <v/>
      </c>
      <c r="H78" s="16">
        <f>IFERROR(IF('Project Detail'!$A$78="","",'Project Detail'!$J$78),"")</f>
        <v/>
      </c>
      <c r="I78" s="17">
        <f>IFERROR(IF('Project Detail'!$A$78="","",'Project Detail'!$K$78),"")</f>
        <v/>
      </c>
      <c r="J78" s="16">
        <f>IFERROR(IF('Project Detail'!$A$78="","",'Project Detail'!$L$78),"")</f>
        <v/>
      </c>
      <c r="K78" s="16">
        <f>IFERROR(IF('Project Detail'!$A$78="","",'Project Detail'!$M$78),"")</f>
        <v/>
      </c>
      <c r="L78" s="16">
        <f>IFERROR(IF('Project Detail'!$A$78="","",'Project Detail'!$N$78),"")</f>
        <v/>
      </c>
      <c r="M78" s="16">
        <f>IFERROR(IF('Project Detail'!$A$78="","",'Project Detail'!$O$78),"")</f>
        <v/>
      </c>
      <c r="N78" s="17">
        <f>IFERROR(IF('Project Detail'!$A$78="","",'Project Detail'!$P$78),"")</f>
        <v/>
      </c>
      <c r="O78" s="17">
        <f>IFERROR(IF('Project Detail'!$A$78="","",'Project Detail'!$Q$78),"")</f>
        <v/>
      </c>
      <c r="P78" s="15">
        <f>IFERROR(IF('Project Detail'!$A$78="","",'Project Detail'!$R$78),"")</f>
        <v/>
      </c>
      <c r="Q78" s="15">
        <f>IFERROR(IF('Project Detail'!$A$78="","",'Project Detail'!$T$78),"")</f>
        <v/>
      </c>
    </row>
    <row r="79">
      <c r="A79" s="18">
        <f>IFERROR(IF('Project Detail'!$A$79="","",'Project Detail'!$A$79),"")</f>
        <v/>
      </c>
      <c r="B79" s="18">
        <f>IFERROR(IF('Project Detail'!$A$79="","",'Project Detail'!$B$79),"")</f>
        <v/>
      </c>
      <c r="C79" s="18">
        <f>IFERROR(IF('Project Detail'!$A$79="","",'Project Detail'!$C$79),"")</f>
        <v/>
      </c>
      <c r="D79" s="18">
        <f>IFERROR(IF('Project Detail'!$A$79="","",'Project Detail'!$D$79),"")</f>
        <v/>
      </c>
      <c r="E79" s="18">
        <f>IFERROR(IF('Project Detail'!$A$79="","",'Project Detail'!$E$79),"")</f>
        <v/>
      </c>
      <c r="F79" s="19">
        <f>IFERROR(IF('Project Detail'!$A$79="","",'Project Detail'!$H$79),"")</f>
        <v/>
      </c>
      <c r="G79" s="19">
        <f>IFERROR(IF('Project Detail'!$A$79="","",'Project Detail'!$I$79),"")</f>
        <v/>
      </c>
      <c r="H79" s="19">
        <f>IFERROR(IF('Project Detail'!$A$79="","",'Project Detail'!$J$79),"")</f>
        <v/>
      </c>
      <c r="I79" s="20">
        <f>IFERROR(IF('Project Detail'!$A$79="","",'Project Detail'!$K$79),"")</f>
        <v/>
      </c>
      <c r="J79" s="19">
        <f>IFERROR(IF('Project Detail'!$A$79="","",'Project Detail'!$L$79),"")</f>
        <v/>
      </c>
      <c r="K79" s="19">
        <f>IFERROR(IF('Project Detail'!$A$79="","",'Project Detail'!$M$79),"")</f>
        <v/>
      </c>
      <c r="L79" s="19">
        <f>IFERROR(IF('Project Detail'!$A$79="","",'Project Detail'!$N$79),"")</f>
        <v/>
      </c>
      <c r="M79" s="19">
        <f>IFERROR(IF('Project Detail'!$A$79="","",'Project Detail'!$O$79),"")</f>
        <v/>
      </c>
      <c r="N79" s="20">
        <f>IFERROR(IF('Project Detail'!$A$79="","",'Project Detail'!$P$79),"")</f>
        <v/>
      </c>
      <c r="O79" s="20">
        <f>IFERROR(IF('Project Detail'!$A$79="","",'Project Detail'!$Q$79),"")</f>
        <v/>
      </c>
      <c r="P79" s="18">
        <f>IFERROR(IF('Project Detail'!$A$79="","",'Project Detail'!$R$79),"")</f>
        <v/>
      </c>
      <c r="Q79" s="18">
        <f>IFERROR(IF('Project Detail'!$A$79="","",'Project Detail'!$T$79),"")</f>
        <v/>
      </c>
    </row>
    <row r="80">
      <c r="A80" s="15">
        <f>IFERROR(IF('Project Detail'!$A$80="","",'Project Detail'!$A$80),"")</f>
        <v/>
      </c>
      <c r="B80" s="15">
        <f>IFERROR(IF('Project Detail'!$A$80="","",'Project Detail'!$B$80),"")</f>
        <v/>
      </c>
      <c r="C80" s="15">
        <f>IFERROR(IF('Project Detail'!$A$80="","",'Project Detail'!$C$80),"")</f>
        <v/>
      </c>
      <c r="D80" s="15">
        <f>IFERROR(IF('Project Detail'!$A$80="","",'Project Detail'!$D$80),"")</f>
        <v/>
      </c>
      <c r="E80" s="15">
        <f>IFERROR(IF('Project Detail'!$A$80="","",'Project Detail'!$E$80),"")</f>
        <v/>
      </c>
      <c r="F80" s="16">
        <f>IFERROR(IF('Project Detail'!$A$80="","",'Project Detail'!$H$80),"")</f>
        <v/>
      </c>
      <c r="G80" s="16">
        <f>IFERROR(IF('Project Detail'!$A$80="","",'Project Detail'!$I$80),"")</f>
        <v/>
      </c>
      <c r="H80" s="16">
        <f>IFERROR(IF('Project Detail'!$A$80="","",'Project Detail'!$J$80),"")</f>
        <v/>
      </c>
      <c r="I80" s="17">
        <f>IFERROR(IF('Project Detail'!$A$80="","",'Project Detail'!$K$80),"")</f>
        <v/>
      </c>
      <c r="J80" s="16">
        <f>IFERROR(IF('Project Detail'!$A$80="","",'Project Detail'!$L$80),"")</f>
        <v/>
      </c>
      <c r="K80" s="16">
        <f>IFERROR(IF('Project Detail'!$A$80="","",'Project Detail'!$M$80),"")</f>
        <v/>
      </c>
      <c r="L80" s="16">
        <f>IFERROR(IF('Project Detail'!$A$80="","",'Project Detail'!$N$80),"")</f>
        <v/>
      </c>
      <c r="M80" s="16">
        <f>IFERROR(IF('Project Detail'!$A$80="","",'Project Detail'!$O$80),"")</f>
        <v/>
      </c>
      <c r="N80" s="17">
        <f>IFERROR(IF('Project Detail'!$A$80="","",'Project Detail'!$P$80),"")</f>
        <v/>
      </c>
      <c r="O80" s="17">
        <f>IFERROR(IF('Project Detail'!$A$80="","",'Project Detail'!$Q$80),"")</f>
        <v/>
      </c>
      <c r="P80" s="15">
        <f>IFERROR(IF('Project Detail'!$A$80="","",'Project Detail'!$R$80),"")</f>
        <v/>
      </c>
      <c r="Q80" s="15">
        <f>IFERROR(IF('Project Detail'!$A$80="","",'Project Detail'!$T$80),"")</f>
        <v/>
      </c>
    </row>
    <row r="81">
      <c r="A81" s="18">
        <f>IFERROR(IF('Project Detail'!$A$81="","",'Project Detail'!$A$81),"")</f>
        <v/>
      </c>
      <c r="B81" s="18">
        <f>IFERROR(IF('Project Detail'!$A$81="","",'Project Detail'!$B$81),"")</f>
        <v/>
      </c>
      <c r="C81" s="18">
        <f>IFERROR(IF('Project Detail'!$A$81="","",'Project Detail'!$C$81),"")</f>
        <v/>
      </c>
      <c r="D81" s="18">
        <f>IFERROR(IF('Project Detail'!$A$81="","",'Project Detail'!$D$81),"")</f>
        <v/>
      </c>
      <c r="E81" s="18">
        <f>IFERROR(IF('Project Detail'!$A$81="","",'Project Detail'!$E$81),"")</f>
        <v/>
      </c>
      <c r="F81" s="19">
        <f>IFERROR(IF('Project Detail'!$A$81="","",'Project Detail'!$H$81),"")</f>
        <v/>
      </c>
      <c r="G81" s="19">
        <f>IFERROR(IF('Project Detail'!$A$81="","",'Project Detail'!$I$81),"")</f>
        <v/>
      </c>
      <c r="H81" s="19">
        <f>IFERROR(IF('Project Detail'!$A$81="","",'Project Detail'!$J$81),"")</f>
        <v/>
      </c>
      <c r="I81" s="20">
        <f>IFERROR(IF('Project Detail'!$A$81="","",'Project Detail'!$K$81),"")</f>
        <v/>
      </c>
      <c r="J81" s="19">
        <f>IFERROR(IF('Project Detail'!$A$81="","",'Project Detail'!$L$81),"")</f>
        <v/>
      </c>
      <c r="K81" s="19">
        <f>IFERROR(IF('Project Detail'!$A$81="","",'Project Detail'!$M$81),"")</f>
        <v/>
      </c>
      <c r="L81" s="19">
        <f>IFERROR(IF('Project Detail'!$A$81="","",'Project Detail'!$N$81),"")</f>
        <v/>
      </c>
      <c r="M81" s="19">
        <f>IFERROR(IF('Project Detail'!$A$81="","",'Project Detail'!$O$81),"")</f>
        <v/>
      </c>
      <c r="N81" s="20">
        <f>IFERROR(IF('Project Detail'!$A$81="","",'Project Detail'!$P$81),"")</f>
        <v/>
      </c>
      <c r="O81" s="20">
        <f>IFERROR(IF('Project Detail'!$A$81="","",'Project Detail'!$Q$81),"")</f>
        <v/>
      </c>
      <c r="P81" s="18">
        <f>IFERROR(IF('Project Detail'!$A$81="","",'Project Detail'!$R$81),"")</f>
        <v/>
      </c>
      <c r="Q81" s="18">
        <f>IFERROR(IF('Project Detail'!$A$81="","",'Project Detail'!$T$81),"")</f>
        <v/>
      </c>
    </row>
    <row r="82">
      <c r="A82" s="15">
        <f>IFERROR(IF('Project Detail'!$A$82="","",'Project Detail'!$A$82),"")</f>
        <v/>
      </c>
      <c r="B82" s="15">
        <f>IFERROR(IF('Project Detail'!$A$82="","",'Project Detail'!$B$82),"")</f>
        <v/>
      </c>
      <c r="C82" s="15">
        <f>IFERROR(IF('Project Detail'!$A$82="","",'Project Detail'!$C$82),"")</f>
        <v/>
      </c>
      <c r="D82" s="15">
        <f>IFERROR(IF('Project Detail'!$A$82="","",'Project Detail'!$D$82),"")</f>
        <v/>
      </c>
      <c r="E82" s="15">
        <f>IFERROR(IF('Project Detail'!$A$82="","",'Project Detail'!$E$82),"")</f>
        <v/>
      </c>
      <c r="F82" s="16">
        <f>IFERROR(IF('Project Detail'!$A$82="","",'Project Detail'!$H$82),"")</f>
        <v/>
      </c>
      <c r="G82" s="16">
        <f>IFERROR(IF('Project Detail'!$A$82="","",'Project Detail'!$I$82),"")</f>
        <v/>
      </c>
      <c r="H82" s="16">
        <f>IFERROR(IF('Project Detail'!$A$82="","",'Project Detail'!$J$82),"")</f>
        <v/>
      </c>
      <c r="I82" s="17">
        <f>IFERROR(IF('Project Detail'!$A$82="","",'Project Detail'!$K$82),"")</f>
        <v/>
      </c>
      <c r="J82" s="16">
        <f>IFERROR(IF('Project Detail'!$A$82="","",'Project Detail'!$L$82),"")</f>
        <v/>
      </c>
      <c r="K82" s="16">
        <f>IFERROR(IF('Project Detail'!$A$82="","",'Project Detail'!$M$82),"")</f>
        <v/>
      </c>
      <c r="L82" s="16">
        <f>IFERROR(IF('Project Detail'!$A$82="","",'Project Detail'!$N$82),"")</f>
        <v/>
      </c>
      <c r="M82" s="16">
        <f>IFERROR(IF('Project Detail'!$A$82="","",'Project Detail'!$O$82),"")</f>
        <v/>
      </c>
      <c r="N82" s="17">
        <f>IFERROR(IF('Project Detail'!$A$82="","",'Project Detail'!$P$82),"")</f>
        <v/>
      </c>
      <c r="O82" s="17">
        <f>IFERROR(IF('Project Detail'!$A$82="","",'Project Detail'!$Q$82),"")</f>
        <v/>
      </c>
      <c r="P82" s="15">
        <f>IFERROR(IF('Project Detail'!$A$82="","",'Project Detail'!$R$82),"")</f>
        <v/>
      </c>
      <c r="Q82" s="15">
        <f>IFERROR(IF('Project Detail'!$A$82="","",'Project Detail'!$T$82),"")</f>
        <v/>
      </c>
    </row>
    <row r="83">
      <c r="A83" s="18">
        <f>IFERROR(IF('Project Detail'!$A$83="","",'Project Detail'!$A$83),"")</f>
        <v/>
      </c>
      <c r="B83" s="18">
        <f>IFERROR(IF('Project Detail'!$A$83="","",'Project Detail'!$B$83),"")</f>
        <v/>
      </c>
      <c r="C83" s="18">
        <f>IFERROR(IF('Project Detail'!$A$83="","",'Project Detail'!$C$83),"")</f>
        <v/>
      </c>
      <c r="D83" s="18">
        <f>IFERROR(IF('Project Detail'!$A$83="","",'Project Detail'!$D$83),"")</f>
        <v/>
      </c>
      <c r="E83" s="18">
        <f>IFERROR(IF('Project Detail'!$A$83="","",'Project Detail'!$E$83),"")</f>
        <v/>
      </c>
      <c r="F83" s="19">
        <f>IFERROR(IF('Project Detail'!$A$83="","",'Project Detail'!$H$83),"")</f>
        <v/>
      </c>
      <c r="G83" s="19">
        <f>IFERROR(IF('Project Detail'!$A$83="","",'Project Detail'!$I$83),"")</f>
        <v/>
      </c>
      <c r="H83" s="19">
        <f>IFERROR(IF('Project Detail'!$A$83="","",'Project Detail'!$J$83),"")</f>
        <v/>
      </c>
      <c r="I83" s="20">
        <f>IFERROR(IF('Project Detail'!$A$83="","",'Project Detail'!$K$83),"")</f>
        <v/>
      </c>
      <c r="J83" s="19">
        <f>IFERROR(IF('Project Detail'!$A$83="","",'Project Detail'!$L$83),"")</f>
        <v/>
      </c>
      <c r="K83" s="19">
        <f>IFERROR(IF('Project Detail'!$A$83="","",'Project Detail'!$M$83),"")</f>
        <v/>
      </c>
      <c r="L83" s="19">
        <f>IFERROR(IF('Project Detail'!$A$83="","",'Project Detail'!$N$83),"")</f>
        <v/>
      </c>
      <c r="M83" s="19">
        <f>IFERROR(IF('Project Detail'!$A$83="","",'Project Detail'!$O$83),"")</f>
        <v/>
      </c>
      <c r="N83" s="20">
        <f>IFERROR(IF('Project Detail'!$A$83="","",'Project Detail'!$P$83),"")</f>
        <v/>
      </c>
      <c r="O83" s="20">
        <f>IFERROR(IF('Project Detail'!$A$83="","",'Project Detail'!$Q$83),"")</f>
        <v/>
      </c>
      <c r="P83" s="18">
        <f>IFERROR(IF('Project Detail'!$A$83="","",'Project Detail'!$R$83),"")</f>
        <v/>
      </c>
      <c r="Q83" s="18">
        <f>IFERROR(IF('Project Detail'!$A$83="","",'Project Detail'!$T$83),"")</f>
        <v/>
      </c>
    </row>
    <row r="84">
      <c r="A84" s="15">
        <f>IFERROR(IF('Project Detail'!$A$84="","",'Project Detail'!$A$84),"")</f>
        <v/>
      </c>
      <c r="B84" s="15">
        <f>IFERROR(IF('Project Detail'!$A$84="","",'Project Detail'!$B$84),"")</f>
        <v/>
      </c>
      <c r="C84" s="15">
        <f>IFERROR(IF('Project Detail'!$A$84="","",'Project Detail'!$C$84),"")</f>
        <v/>
      </c>
      <c r="D84" s="15">
        <f>IFERROR(IF('Project Detail'!$A$84="","",'Project Detail'!$D$84),"")</f>
        <v/>
      </c>
      <c r="E84" s="15">
        <f>IFERROR(IF('Project Detail'!$A$84="","",'Project Detail'!$E$84),"")</f>
        <v/>
      </c>
      <c r="F84" s="16">
        <f>IFERROR(IF('Project Detail'!$A$84="","",'Project Detail'!$H$84),"")</f>
        <v/>
      </c>
      <c r="G84" s="16">
        <f>IFERROR(IF('Project Detail'!$A$84="","",'Project Detail'!$I$84),"")</f>
        <v/>
      </c>
      <c r="H84" s="16">
        <f>IFERROR(IF('Project Detail'!$A$84="","",'Project Detail'!$J$84),"")</f>
        <v/>
      </c>
      <c r="I84" s="17">
        <f>IFERROR(IF('Project Detail'!$A$84="","",'Project Detail'!$K$84),"")</f>
        <v/>
      </c>
      <c r="J84" s="16">
        <f>IFERROR(IF('Project Detail'!$A$84="","",'Project Detail'!$L$84),"")</f>
        <v/>
      </c>
      <c r="K84" s="16">
        <f>IFERROR(IF('Project Detail'!$A$84="","",'Project Detail'!$M$84),"")</f>
        <v/>
      </c>
      <c r="L84" s="16">
        <f>IFERROR(IF('Project Detail'!$A$84="","",'Project Detail'!$N$84),"")</f>
        <v/>
      </c>
      <c r="M84" s="16">
        <f>IFERROR(IF('Project Detail'!$A$84="","",'Project Detail'!$O$84),"")</f>
        <v/>
      </c>
      <c r="N84" s="17">
        <f>IFERROR(IF('Project Detail'!$A$84="","",'Project Detail'!$P$84),"")</f>
        <v/>
      </c>
      <c r="O84" s="17">
        <f>IFERROR(IF('Project Detail'!$A$84="","",'Project Detail'!$Q$84),"")</f>
        <v/>
      </c>
      <c r="P84" s="15">
        <f>IFERROR(IF('Project Detail'!$A$84="","",'Project Detail'!$R$84),"")</f>
        <v/>
      </c>
      <c r="Q84" s="15">
        <f>IFERROR(IF('Project Detail'!$A$84="","",'Project Detail'!$T$84),"")</f>
        <v/>
      </c>
    </row>
    <row r="85">
      <c r="A85" s="18">
        <f>IFERROR(IF('Project Detail'!$A$85="","",'Project Detail'!$A$85),"")</f>
        <v/>
      </c>
      <c r="B85" s="18">
        <f>IFERROR(IF('Project Detail'!$A$85="","",'Project Detail'!$B$85),"")</f>
        <v/>
      </c>
      <c r="C85" s="18">
        <f>IFERROR(IF('Project Detail'!$A$85="","",'Project Detail'!$C$85),"")</f>
        <v/>
      </c>
      <c r="D85" s="18">
        <f>IFERROR(IF('Project Detail'!$A$85="","",'Project Detail'!$D$85),"")</f>
        <v/>
      </c>
      <c r="E85" s="18">
        <f>IFERROR(IF('Project Detail'!$A$85="","",'Project Detail'!$E$85),"")</f>
        <v/>
      </c>
      <c r="F85" s="19">
        <f>IFERROR(IF('Project Detail'!$A$85="","",'Project Detail'!$H$85),"")</f>
        <v/>
      </c>
      <c r="G85" s="19">
        <f>IFERROR(IF('Project Detail'!$A$85="","",'Project Detail'!$I$85),"")</f>
        <v/>
      </c>
      <c r="H85" s="19">
        <f>IFERROR(IF('Project Detail'!$A$85="","",'Project Detail'!$J$85),"")</f>
        <v/>
      </c>
      <c r="I85" s="20">
        <f>IFERROR(IF('Project Detail'!$A$85="","",'Project Detail'!$K$85),"")</f>
        <v/>
      </c>
      <c r="J85" s="19">
        <f>IFERROR(IF('Project Detail'!$A$85="","",'Project Detail'!$L$85),"")</f>
        <v/>
      </c>
      <c r="K85" s="19">
        <f>IFERROR(IF('Project Detail'!$A$85="","",'Project Detail'!$M$85),"")</f>
        <v/>
      </c>
      <c r="L85" s="19">
        <f>IFERROR(IF('Project Detail'!$A$85="","",'Project Detail'!$N$85),"")</f>
        <v/>
      </c>
      <c r="M85" s="19">
        <f>IFERROR(IF('Project Detail'!$A$85="","",'Project Detail'!$O$85),"")</f>
        <v/>
      </c>
      <c r="N85" s="20">
        <f>IFERROR(IF('Project Detail'!$A$85="","",'Project Detail'!$P$85),"")</f>
        <v/>
      </c>
      <c r="O85" s="20">
        <f>IFERROR(IF('Project Detail'!$A$85="","",'Project Detail'!$Q$85),"")</f>
        <v/>
      </c>
      <c r="P85" s="18">
        <f>IFERROR(IF('Project Detail'!$A$85="","",'Project Detail'!$R$85),"")</f>
        <v/>
      </c>
      <c r="Q85" s="18">
        <f>IFERROR(IF('Project Detail'!$A$85="","",'Project Detail'!$T$85),"")</f>
        <v/>
      </c>
    </row>
    <row r="86">
      <c r="A86" s="15">
        <f>IFERROR(IF('Project Detail'!$A$86="","",'Project Detail'!$A$86),"")</f>
        <v/>
      </c>
      <c r="B86" s="15">
        <f>IFERROR(IF('Project Detail'!$A$86="","",'Project Detail'!$B$86),"")</f>
        <v/>
      </c>
      <c r="C86" s="15">
        <f>IFERROR(IF('Project Detail'!$A$86="","",'Project Detail'!$C$86),"")</f>
        <v/>
      </c>
      <c r="D86" s="15">
        <f>IFERROR(IF('Project Detail'!$A$86="","",'Project Detail'!$D$86),"")</f>
        <v/>
      </c>
      <c r="E86" s="15">
        <f>IFERROR(IF('Project Detail'!$A$86="","",'Project Detail'!$E$86),"")</f>
        <v/>
      </c>
      <c r="F86" s="16">
        <f>IFERROR(IF('Project Detail'!$A$86="","",'Project Detail'!$H$86),"")</f>
        <v/>
      </c>
      <c r="G86" s="16">
        <f>IFERROR(IF('Project Detail'!$A$86="","",'Project Detail'!$I$86),"")</f>
        <v/>
      </c>
      <c r="H86" s="16">
        <f>IFERROR(IF('Project Detail'!$A$86="","",'Project Detail'!$J$86),"")</f>
        <v/>
      </c>
      <c r="I86" s="17">
        <f>IFERROR(IF('Project Detail'!$A$86="","",'Project Detail'!$K$86),"")</f>
        <v/>
      </c>
      <c r="J86" s="16">
        <f>IFERROR(IF('Project Detail'!$A$86="","",'Project Detail'!$L$86),"")</f>
        <v/>
      </c>
      <c r="K86" s="16">
        <f>IFERROR(IF('Project Detail'!$A$86="","",'Project Detail'!$M$86),"")</f>
        <v/>
      </c>
      <c r="L86" s="16">
        <f>IFERROR(IF('Project Detail'!$A$86="","",'Project Detail'!$N$86),"")</f>
        <v/>
      </c>
      <c r="M86" s="16">
        <f>IFERROR(IF('Project Detail'!$A$86="","",'Project Detail'!$O$86),"")</f>
        <v/>
      </c>
      <c r="N86" s="17">
        <f>IFERROR(IF('Project Detail'!$A$86="","",'Project Detail'!$P$86),"")</f>
        <v/>
      </c>
      <c r="O86" s="17">
        <f>IFERROR(IF('Project Detail'!$A$86="","",'Project Detail'!$Q$86),"")</f>
        <v/>
      </c>
      <c r="P86" s="15">
        <f>IFERROR(IF('Project Detail'!$A$86="","",'Project Detail'!$R$86),"")</f>
        <v/>
      </c>
      <c r="Q86" s="15">
        <f>IFERROR(IF('Project Detail'!$A$86="","",'Project Detail'!$T$86),"")</f>
        <v/>
      </c>
    </row>
    <row r="87">
      <c r="A87" s="18">
        <f>IFERROR(IF('Project Detail'!$A$87="","",'Project Detail'!$A$87),"")</f>
        <v/>
      </c>
      <c r="B87" s="18">
        <f>IFERROR(IF('Project Detail'!$A$87="","",'Project Detail'!$B$87),"")</f>
        <v/>
      </c>
      <c r="C87" s="18">
        <f>IFERROR(IF('Project Detail'!$A$87="","",'Project Detail'!$C$87),"")</f>
        <v/>
      </c>
      <c r="D87" s="18">
        <f>IFERROR(IF('Project Detail'!$A$87="","",'Project Detail'!$D$87),"")</f>
        <v/>
      </c>
      <c r="E87" s="18">
        <f>IFERROR(IF('Project Detail'!$A$87="","",'Project Detail'!$E$87),"")</f>
        <v/>
      </c>
      <c r="F87" s="19">
        <f>IFERROR(IF('Project Detail'!$A$87="","",'Project Detail'!$H$87),"")</f>
        <v/>
      </c>
      <c r="G87" s="19">
        <f>IFERROR(IF('Project Detail'!$A$87="","",'Project Detail'!$I$87),"")</f>
        <v/>
      </c>
      <c r="H87" s="19">
        <f>IFERROR(IF('Project Detail'!$A$87="","",'Project Detail'!$J$87),"")</f>
        <v/>
      </c>
      <c r="I87" s="20">
        <f>IFERROR(IF('Project Detail'!$A$87="","",'Project Detail'!$K$87),"")</f>
        <v/>
      </c>
      <c r="J87" s="19">
        <f>IFERROR(IF('Project Detail'!$A$87="","",'Project Detail'!$L$87),"")</f>
        <v/>
      </c>
      <c r="K87" s="19">
        <f>IFERROR(IF('Project Detail'!$A$87="","",'Project Detail'!$M$87),"")</f>
        <v/>
      </c>
      <c r="L87" s="19">
        <f>IFERROR(IF('Project Detail'!$A$87="","",'Project Detail'!$N$87),"")</f>
        <v/>
      </c>
      <c r="M87" s="19">
        <f>IFERROR(IF('Project Detail'!$A$87="","",'Project Detail'!$O$87),"")</f>
        <v/>
      </c>
      <c r="N87" s="20">
        <f>IFERROR(IF('Project Detail'!$A$87="","",'Project Detail'!$P$87),"")</f>
        <v/>
      </c>
      <c r="O87" s="20">
        <f>IFERROR(IF('Project Detail'!$A$87="","",'Project Detail'!$Q$87),"")</f>
        <v/>
      </c>
      <c r="P87" s="18">
        <f>IFERROR(IF('Project Detail'!$A$87="","",'Project Detail'!$R$87),"")</f>
        <v/>
      </c>
      <c r="Q87" s="18">
        <f>IFERROR(IF('Project Detail'!$A$87="","",'Project Detail'!$T$87),"")</f>
        <v/>
      </c>
    </row>
    <row r="88">
      <c r="A88" s="15">
        <f>IFERROR(IF('Project Detail'!$A$88="","",'Project Detail'!$A$88),"")</f>
        <v/>
      </c>
      <c r="B88" s="15">
        <f>IFERROR(IF('Project Detail'!$A$88="","",'Project Detail'!$B$88),"")</f>
        <v/>
      </c>
      <c r="C88" s="15">
        <f>IFERROR(IF('Project Detail'!$A$88="","",'Project Detail'!$C$88),"")</f>
        <v/>
      </c>
      <c r="D88" s="15">
        <f>IFERROR(IF('Project Detail'!$A$88="","",'Project Detail'!$D$88),"")</f>
        <v/>
      </c>
      <c r="E88" s="15">
        <f>IFERROR(IF('Project Detail'!$A$88="","",'Project Detail'!$E$88),"")</f>
        <v/>
      </c>
      <c r="F88" s="16">
        <f>IFERROR(IF('Project Detail'!$A$88="","",'Project Detail'!$H$88),"")</f>
        <v/>
      </c>
      <c r="G88" s="16">
        <f>IFERROR(IF('Project Detail'!$A$88="","",'Project Detail'!$I$88),"")</f>
        <v/>
      </c>
      <c r="H88" s="16">
        <f>IFERROR(IF('Project Detail'!$A$88="","",'Project Detail'!$J$88),"")</f>
        <v/>
      </c>
      <c r="I88" s="17">
        <f>IFERROR(IF('Project Detail'!$A$88="","",'Project Detail'!$K$88),"")</f>
        <v/>
      </c>
      <c r="J88" s="16">
        <f>IFERROR(IF('Project Detail'!$A$88="","",'Project Detail'!$L$88),"")</f>
        <v/>
      </c>
      <c r="K88" s="16">
        <f>IFERROR(IF('Project Detail'!$A$88="","",'Project Detail'!$M$88),"")</f>
        <v/>
      </c>
      <c r="L88" s="16">
        <f>IFERROR(IF('Project Detail'!$A$88="","",'Project Detail'!$N$88),"")</f>
        <v/>
      </c>
      <c r="M88" s="16">
        <f>IFERROR(IF('Project Detail'!$A$88="","",'Project Detail'!$O$88),"")</f>
        <v/>
      </c>
      <c r="N88" s="17">
        <f>IFERROR(IF('Project Detail'!$A$88="","",'Project Detail'!$P$88),"")</f>
        <v/>
      </c>
      <c r="O88" s="17">
        <f>IFERROR(IF('Project Detail'!$A$88="","",'Project Detail'!$Q$88),"")</f>
        <v/>
      </c>
      <c r="P88" s="15">
        <f>IFERROR(IF('Project Detail'!$A$88="","",'Project Detail'!$R$88),"")</f>
        <v/>
      </c>
      <c r="Q88" s="15">
        <f>IFERROR(IF('Project Detail'!$A$88="","",'Project Detail'!$T$88),"")</f>
        <v/>
      </c>
    </row>
    <row r="89">
      <c r="A89" s="18">
        <f>IFERROR(IF('Project Detail'!$A$89="","",'Project Detail'!$A$89),"")</f>
        <v/>
      </c>
      <c r="B89" s="18">
        <f>IFERROR(IF('Project Detail'!$A$89="","",'Project Detail'!$B$89),"")</f>
        <v/>
      </c>
      <c r="C89" s="18">
        <f>IFERROR(IF('Project Detail'!$A$89="","",'Project Detail'!$C$89),"")</f>
        <v/>
      </c>
      <c r="D89" s="18">
        <f>IFERROR(IF('Project Detail'!$A$89="","",'Project Detail'!$D$89),"")</f>
        <v/>
      </c>
      <c r="E89" s="18">
        <f>IFERROR(IF('Project Detail'!$A$89="","",'Project Detail'!$E$89),"")</f>
        <v/>
      </c>
      <c r="F89" s="19">
        <f>IFERROR(IF('Project Detail'!$A$89="","",'Project Detail'!$H$89),"")</f>
        <v/>
      </c>
      <c r="G89" s="19">
        <f>IFERROR(IF('Project Detail'!$A$89="","",'Project Detail'!$I$89),"")</f>
        <v/>
      </c>
      <c r="H89" s="19">
        <f>IFERROR(IF('Project Detail'!$A$89="","",'Project Detail'!$J$89),"")</f>
        <v/>
      </c>
      <c r="I89" s="20">
        <f>IFERROR(IF('Project Detail'!$A$89="","",'Project Detail'!$K$89),"")</f>
        <v/>
      </c>
      <c r="J89" s="19">
        <f>IFERROR(IF('Project Detail'!$A$89="","",'Project Detail'!$L$89),"")</f>
        <v/>
      </c>
      <c r="K89" s="19">
        <f>IFERROR(IF('Project Detail'!$A$89="","",'Project Detail'!$M$89),"")</f>
        <v/>
      </c>
      <c r="L89" s="19">
        <f>IFERROR(IF('Project Detail'!$A$89="","",'Project Detail'!$N$89),"")</f>
        <v/>
      </c>
      <c r="M89" s="19">
        <f>IFERROR(IF('Project Detail'!$A$89="","",'Project Detail'!$O$89),"")</f>
        <v/>
      </c>
      <c r="N89" s="20">
        <f>IFERROR(IF('Project Detail'!$A$89="","",'Project Detail'!$P$89),"")</f>
        <v/>
      </c>
      <c r="O89" s="20">
        <f>IFERROR(IF('Project Detail'!$A$89="","",'Project Detail'!$Q$89),"")</f>
        <v/>
      </c>
      <c r="P89" s="18">
        <f>IFERROR(IF('Project Detail'!$A$89="","",'Project Detail'!$R$89),"")</f>
        <v/>
      </c>
      <c r="Q89" s="18">
        <f>IFERROR(IF('Project Detail'!$A$89="","",'Project Detail'!$T$89),"")</f>
        <v/>
      </c>
    </row>
    <row r="90">
      <c r="A90" s="15">
        <f>IFERROR(IF('Project Detail'!$A$90="","",'Project Detail'!$A$90),"")</f>
        <v/>
      </c>
      <c r="B90" s="15">
        <f>IFERROR(IF('Project Detail'!$A$90="","",'Project Detail'!$B$90),"")</f>
        <v/>
      </c>
      <c r="C90" s="15">
        <f>IFERROR(IF('Project Detail'!$A$90="","",'Project Detail'!$C$90),"")</f>
        <v/>
      </c>
      <c r="D90" s="15">
        <f>IFERROR(IF('Project Detail'!$A$90="","",'Project Detail'!$D$90),"")</f>
        <v/>
      </c>
      <c r="E90" s="15">
        <f>IFERROR(IF('Project Detail'!$A$90="","",'Project Detail'!$E$90),"")</f>
        <v/>
      </c>
      <c r="F90" s="16">
        <f>IFERROR(IF('Project Detail'!$A$90="","",'Project Detail'!$H$90),"")</f>
        <v/>
      </c>
      <c r="G90" s="16">
        <f>IFERROR(IF('Project Detail'!$A$90="","",'Project Detail'!$I$90),"")</f>
        <v/>
      </c>
      <c r="H90" s="16">
        <f>IFERROR(IF('Project Detail'!$A$90="","",'Project Detail'!$J$90),"")</f>
        <v/>
      </c>
      <c r="I90" s="17">
        <f>IFERROR(IF('Project Detail'!$A$90="","",'Project Detail'!$K$90),"")</f>
        <v/>
      </c>
      <c r="J90" s="16">
        <f>IFERROR(IF('Project Detail'!$A$90="","",'Project Detail'!$L$90),"")</f>
        <v/>
      </c>
      <c r="K90" s="16">
        <f>IFERROR(IF('Project Detail'!$A$90="","",'Project Detail'!$M$90),"")</f>
        <v/>
      </c>
      <c r="L90" s="16">
        <f>IFERROR(IF('Project Detail'!$A$90="","",'Project Detail'!$N$90),"")</f>
        <v/>
      </c>
      <c r="M90" s="16">
        <f>IFERROR(IF('Project Detail'!$A$90="","",'Project Detail'!$O$90),"")</f>
        <v/>
      </c>
      <c r="N90" s="17">
        <f>IFERROR(IF('Project Detail'!$A$90="","",'Project Detail'!$P$90),"")</f>
        <v/>
      </c>
      <c r="O90" s="17">
        <f>IFERROR(IF('Project Detail'!$A$90="","",'Project Detail'!$Q$90),"")</f>
        <v/>
      </c>
      <c r="P90" s="15">
        <f>IFERROR(IF('Project Detail'!$A$90="","",'Project Detail'!$R$90),"")</f>
        <v/>
      </c>
      <c r="Q90" s="15">
        <f>IFERROR(IF('Project Detail'!$A$90="","",'Project Detail'!$T$90),"")</f>
        <v/>
      </c>
    </row>
    <row r="91">
      <c r="A91" s="18">
        <f>IFERROR(IF('Project Detail'!$A$91="","",'Project Detail'!$A$91),"")</f>
        <v/>
      </c>
      <c r="B91" s="18">
        <f>IFERROR(IF('Project Detail'!$A$91="","",'Project Detail'!$B$91),"")</f>
        <v/>
      </c>
      <c r="C91" s="18">
        <f>IFERROR(IF('Project Detail'!$A$91="","",'Project Detail'!$C$91),"")</f>
        <v/>
      </c>
      <c r="D91" s="18">
        <f>IFERROR(IF('Project Detail'!$A$91="","",'Project Detail'!$D$91),"")</f>
        <v/>
      </c>
      <c r="E91" s="18">
        <f>IFERROR(IF('Project Detail'!$A$91="","",'Project Detail'!$E$91),"")</f>
        <v/>
      </c>
      <c r="F91" s="19">
        <f>IFERROR(IF('Project Detail'!$A$91="","",'Project Detail'!$H$91),"")</f>
        <v/>
      </c>
      <c r="G91" s="19">
        <f>IFERROR(IF('Project Detail'!$A$91="","",'Project Detail'!$I$91),"")</f>
        <v/>
      </c>
      <c r="H91" s="19">
        <f>IFERROR(IF('Project Detail'!$A$91="","",'Project Detail'!$J$91),"")</f>
        <v/>
      </c>
      <c r="I91" s="20">
        <f>IFERROR(IF('Project Detail'!$A$91="","",'Project Detail'!$K$91),"")</f>
        <v/>
      </c>
      <c r="J91" s="19">
        <f>IFERROR(IF('Project Detail'!$A$91="","",'Project Detail'!$L$91),"")</f>
        <v/>
      </c>
      <c r="K91" s="19">
        <f>IFERROR(IF('Project Detail'!$A$91="","",'Project Detail'!$M$91),"")</f>
        <v/>
      </c>
      <c r="L91" s="19">
        <f>IFERROR(IF('Project Detail'!$A$91="","",'Project Detail'!$N$91),"")</f>
        <v/>
      </c>
      <c r="M91" s="19">
        <f>IFERROR(IF('Project Detail'!$A$91="","",'Project Detail'!$O$91),"")</f>
        <v/>
      </c>
      <c r="N91" s="20">
        <f>IFERROR(IF('Project Detail'!$A$91="","",'Project Detail'!$P$91),"")</f>
        <v/>
      </c>
      <c r="O91" s="20">
        <f>IFERROR(IF('Project Detail'!$A$91="","",'Project Detail'!$Q$91),"")</f>
        <v/>
      </c>
      <c r="P91" s="18">
        <f>IFERROR(IF('Project Detail'!$A$91="","",'Project Detail'!$R$91),"")</f>
        <v/>
      </c>
      <c r="Q91" s="18">
        <f>IFERROR(IF('Project Detail'!$A$91="","",'Project Detail'!$T$91),"")</f>
        <v/>
      </c>
    </row>
    <row r="92">
      <c r="A92" s="15">
        <f>IFERROR(IF('Project Detail'!$A$92="","",'Project Detail'!$A$92),"")</f>
        <v/>
      </c>
      <c r="B92" s="15">
        <f>IFERROR(IF('Project Detail'!$A$92="","",'Project Detail'!$B$92),"")</f>
        <v/>
      </c>
      <c r="C92" s="15">
        <f>IFERROR(IF('Project Detail'!$A$92="","",'Project Detail'!$C$92),"")</f>
        <v/>
      </c>
      <c r="D92" s="15">
        <f>IFERROR(IF('Project Detail'!$A$92="","",'Project Detail'!$D$92),"")</f>
        <v/>
      </c>
      <c r="E92" s="15">
        <f>IFERROR(IF('Project Detail'!$A$92="","",'Project Detail'!$E$92),"")</f>
        <v/>
      </c>
      <c r="F92" s="16">
        <f>IFERROR(IF('Project Detail'!$A$92="","",'Project Detail'!$H$92),"")</f>
        <v/>
      </c>
      <c r="G92" s="16">
        <f>IFERROR(IF('Project Detail'!$A$92="","",'Project Detail'!$I$92),"")</f>
        <v/>
      </c>
      <c r="H92" s="16">
        <f>IFERROR(IF('Project Detail'!$A$92="","",'Project Detail'!$J$92),"")</f>
        <v/>
      </c>
      <c r="I92" s="17">
        <f>IFERROR(IF('Project Detail'!$A$92="","",'Project Detail'!$K$92),"")</f>
        <v/>
      </c>
      <c r="J92" s="16">
        <f>IFERROR(IF('Project Detail'!$A$92="","",'Project Detail'!$L$92),"")</f>
        <v/>
      </c>
      <c r="K92" s="16">
        <f>IFERROR(IF('Project Detail'!$A$92="","",'Project Detail'!$M$92),"")</f>
        <v/>
      </c>
      <c r="L92" s="16">
        <f>IFERROR(IF('Project Detail'!$A$92="","",'Project Detail'!$N$92),"")</f>
        <v/>
      </c>
      <c r="M92" s="16">
        <f>IFERROR(IF('Project Detail'!$A$92="","",'Project Detail'!$O$92),"")</f>
        <v/>
      </c>
      <c r="N92" s="17">
        <f>IFERROR(IF('Project Detail'!$A$92="","",'Project Detail'!$P$92),"")</f>
        <v/>
      </c>
      <c r="O92" s="17">
        <f>IFERROR(IF('Project Detail'!$A$92="","",'Project Detail'!$Q$92),"")</f>
        <v/>
      </c>
      <c r="P92" s="15">
        <f>IFERROR(IF('Project Detail'!$A$92="","",'Project Detail'!$R$92),"")</f>
        <v/>
      </c>
      <c r="Q92" s="15">
        <f>IFERROR(IF('Project Detail'!$A$92="","",'Project Detail'!$T$92),"")</f>
        <v/>
      </c>
    </row>
    <row r="93">
      <c r="A93" s="18">
        <f>IFERROR(IF('Project Detail'!$A$93="","",'Project Detail'!$A$93),"")</f>
        <v/>
      </c>
      <c r="B93" s="18">
        <f>IFERROR(IF('Project Detail'!$A$93="","",'Project Detail'!$B$93),"")</f>
        <v/>
      </c>
      <c r="C93" s="18">
        <f>IFERROR(IF('Project Detail'!$A$93="","",'Project Detail'!$C$93),"")</f>
        <v/>
      </c>
      <c r="D93" s="18">
        <f>IFERROR(IF('Project Detail'!$A$93="","",'Project Detail'!$D$93),"")</f>
        <v/>
      </c>
      <c r="E93" s="18">
        <f>IFERROR(IF('Project Detail'!$A$93="","",'Project Detail'!$E$93),"")</f>
        <v/>
      </c>
      <c r="F93" s="19">
        <f>IFERROR(IF('Project Detail'!$A$93="","",'Project Detail'!$H$93),"")</f>
        <v/>
      </c>
      <c r="G93" s="19">
        <f>IFERROR(IF('Project Detail'!$A$93="","",'Project Detail'!$I$93),"")</f>
        <v/>
      </c>
      <c r="H93" s="19">
        <f>IFERROR(IF('Project Detail'!$A$93="","",'Project Detail'!$J$93),"")</f>
        <v/>
      </c>
      <c r="I93" s="20">
        <f>IFERROR(IF('Project Detail'!$A$93="","",'Project Detail'!$K$93),"")</f>
        <v/>
      </c>
      <c r="J93" s="19">
        <f>IFERROR(IF('Project Detail'!$A$93="","",'Project Detail'!$L$93),"")</f>
        <v/>
      </c>
      <c r="K93" s="19">
        <f>IFERROR(IF('Project Detail'!$A$93="","",'Project Detail'!$M$93),"")</f>
        <v/>
      </c>
      <c r="L93" s="19">
        <f>IFERROR(IF('Project Detail'!$A$93="","",'Project Detail'!$N$93),"")</f>
        <v/>
      </c>
      <c r="M93" s="19">
        <f>IFERROR(IF('Project Detail'!$A$93="","",'Project Detail'!$O$93),"")</f>
        <v/>
      </c>
      <c r="N93" s="20">
        <f>IFERROR(IF('Project Detail'!$A$93="","",'Project Detail'!$P$93),"")</f>
        <v/>
      </c>
      <c r="O93" s="20">
        <f>IFERROR(IF('Project Detail'!$A$93="","",'Project Detail'!$Q$93),"")</f>
        <v/>
      </c>
      <c r="P93" s="18">
        <f>IFERROR(IF('Project Detail'!$A$93="","",'Project Detail'!$R$93),"")</f>
        <v/>
      </c>
      <c r="Q93" s="18">
        <f>IFERROR(IF('Project Detail'!$A$93="","",'Project Detail'!$T$93),"")</f>
        <v/>
      </c>
    </row>
    <row r="94">
      <c r="A94" s="15">
        <f>IFERROR(IF('Project Detail'!$A$94="","",'Project Detail'!$A$94),"")</f>
        <v/>
      </c>
      <c r="B94" s="15">
        <f>IFERROR(IF('Project Detail'!$A$94="","",'Project Detail'!$B$94),"")</f>
        <v/>
      </c>
      <c r="C94" s="15">
        <f>IFERROR(IF('Project Detail'!$A$94="","",'Project Detail'!$C$94),"")</f>
        <v/>
      </c>
      <c r="D94" s="15">
        <f>IFERROR(IF('Project Detail'!$A$94="","",'Project Detail'!$D$94),"")</f>
        <v/>
      </c>
      <c r="E94" s="15">
        <f>IFERROR(IF('Project Detail'!$A$94="","",'Project Detail'!$E$94),"")</f>
        <v/>
      </c>
      <c r="F94" s="16">
        <f>IFERROR(IF('Project Detail'!$A$94="","",'Project Detail'!$H$94),"")</f>
        <v/>
      </c>
      <c r="G94" s="16">
        <f>IFERROR(IF('Project Detail'!$A$94="","",'Project Detail'!$I$94),"")</f>
        <v/>
      </c>
      <c r="H94" s="16">
        <f>IFERROR(IF('Project Detail'!$A$94="","",'Project Detail'!$J$94),"")</f>
        <v/>
      </c>
      <c r="I94" s="17">
        <f>IFERROR(IF('Project Detail'!$A$94="","",'Project Detail'!$K$94),"")</f>
        <v/>
      </c>
      <c r="J94" s="16">
        <f>IFERROR(IF('Project Detail'!$A$94="","",'Project Detail'!$L$94),"")</f>
        <v/>
      </c>
      <c r="K94" s="16">
        <f>IFERROR(IF('Project Detail'!$A$94="","",'Project Detail'!$M$94),"")</f>
        <v/>
      </c>
      <c r="L94" s="16">
        <f>IFERROR(IF('Project Detail'!$A$94="","",'Project Detail'!$N$94),"")</f>
        <v/>
      </c>
      <c r="M94" s="16">
        <f>IFERROR(IF('Project Detail'!$A$94="","",'Project Detail'!$O$94),"")</f>
        <v/>
      </c>
      <c r="N94" s="17">
        <f>IFERROR(IF('Project Detail'!$A$94="","",'Project Detail'!$P$94),"")</f>
        <v/>
      </c>
      <c r="O94" s="17">
        <f>IFERROR(IF('Project Detail'!$A$94="","",'Project Detail'!$Q$94),"")</f>
        <v/>
      </c>
      <c r="P94" s="15">
        <f>IFERROR(IF('Project Detail'!$A$94="","",'Project Detail'!$R$94),"")</f>
        <v/>
      </c>
      <c r="Q94" s="15">
        <f>IFERROR(IF('Project Detail'!$A$94="","",'Project Detail'!$T$94),"")</f>
        <v/>
      </c>
    </row>
    <row r="95">
      <c r="A95" s="18">
        <f>IFERROR(IF('Project Detail'!$A$95="","",'Project Detail'!$A$95),"")</f>
        <v/>
      </c>
      <c r="B95" s="18">
        <f>IFERROR(IF('Project Detail'!$A$95="","",'Project Detail'!$B$95),"")</f>
        <v/>
      </c>
      <c r="C95" s="18">
        <f>IFERROR(IF('Project Detail'!$A$95="","",'Project Detail'!$C$95),"")</f>
        <v/>
      </c>
      <c r="D95" s="18">
        <f>IFERROR(IF('Project Detail'!$A$95="","",'Project Detail'!$D$95),"")</f>
        <v/>
      </c>
      <c r="E95" s="18">
        <f>IFERROR(IF('Project Detail'!$A$95="","",'Project Detail'!$E$95),"")</f>
        <v/>
      </c>
      <c r="F95" s="19">
        <f>IFERROR(IF('Project Detail'!$A$95="","",'Project Detail'!$H$95),"")</f>
        <v/>
      </c>
      <c r="G95" s="19">
        <f>IFERROR(IF('Project Detail'!$A$95="","",'Project Detail'!$I$95),"")</f>
        <v/>
      </c>
      <c r="H95" s="19">
        <f>IFERROR(IF('Project Detail'!$A$95="","",'Project Detail'!$J$95),"")</f>
        <v/>
      </c>
      <c r="I95" s="20">
        <f>IFERROR(IF('Project Detail'!$A$95="","",'Project Detail'!$K$95),"")</f>
        <v/>
      </c>
      <c r="J95" s="19">
        <f>IFERROR(IF('Project Detail'!$A$95="","",'Project Detail'!$L$95),"")</f>
        <v/>
      </c>
      <c r="K95" s="19">
        <f>IFERROR(IF('Project Detail'!$A$95="","",'Project Detail'!$M$95),"")</f>
        <v/>
      </c>
      <c r="L95" s="19">
        <f>IFERROR(IF('Project Detail'!$A$95="","",'Project Detail'!$N$95),"")</f>
        <v/>
      </c>
      <c r="M95" s="19">
        <f>IFERROR(IF('Project Detail'!$A$95="","",'Project Detail'!$O$95),"")</f>
        <v/>
      </c>
      <c r="N95" s="20">
        <f>IFERROR(IF('Project Detail'!$A$95="","",'Project Detail'!$P$95),"")</f>
        <v/>
      </c>
      <c r="O95" s="20">
        <f>IFERROR(IF('Project Detail'!$A$95="","",'Project Detail'!$Q$95),"")</f>
        <v/>
      </c>
      <c r="P95" s="18">
        <f>IFERROR(IF('Project Detail'!$A$95="","",'Project Detail'!$R$95),"")</f>
        <v/>
      </c>
      <c r="Q95" s="18">
        <f>IFERROR(IF('Project Detail'!$A$95="","",'Project Detail'!$T$95),"")</f>
        <v/>
      </c>
    </row>
    <row r="96">
      <c r="A96" s="15">
        <f>IFERROR(IF('Project Detail'!$A$96="","",'Project Detail'!$A$96),"")</f>
        <v/>
      </c>
      <c r="B96" s="15">
        <f>IFERROR(IF('Project Detail'!$A$96="","",'Project Detail'!$B$96),"")</f>
        <v/>
      </c>
      <c r="C96" s="15">
        <f>IFERROR(IF('Project Detail'!$A$96="","",'Project Detail'!$C$96),"")</f>
        <v/>
      </c>
      <c r="D96" s="15">
        <f>IFERROR(IF('Project Detail'!$A$96="","",'Project Detail'!$D$96),"")</f>
        <v/>
      </c>
      <c r="E96" s="15">
        <f>IFERROR(IF('Project Detail'!$A$96="","",'Project Detail'!$E$96),"")</f>
        <v/>
      </c>
      <c r="F96" s="16">
        <f>IFERROR(IF('Project Detail'!$A$96="","",'Project Detail'!$H$96),"")</f>
        <v/>
      </c>
      <c r="G96" s="16">
        <f>IFERROR(IF('Project Detail'!$A$96="","",'Project Detail'!$I$96),"")</f>
        <v/>
      </c>
      <c r="H96" s="16">
        <f>IFERROR(IF('Project Detail'!$A$96="","",'Project Detail'!$J$96),"")</f>
        <v/>
      </c>
      <c r="I96" s="17">
        <f>IFERROR(IF('Project Detail'!$A$96="","",'Project Detail'!$K$96),"")</f>
        <v/>
      </c>
      <c r="J96" s="16">
        <f>IFERROR(IF('Project Detail'!$A$96="","",'Project Detail'!$L$96),"")</f>
        <v/>
      </c>
      <c r="K96" s="16">
        <f>IFERROR(IF('Project Detail'!$A$96="","",'Project Detail'!$M$96),"")</f>
        <v/>
      </c>
      <c r="L96" s="16">
        <f>IFERROR(IF('Project Detail'!$A$96="","",'Project Detail'!$N$96),"")</f>
        <v/>
      </c>
      <c r="M96" s="16">
        <f>IFERROR(IF('Project Detail'!$A$96="","",'Project Detail'!$O$96),"")</f>
        <v/>
      </c>
      <c r="N96" s="17">
        <f>IFERROR(IF('Project Detail'!$A$96="","",'Project Detail'!$P$96),"")</f>
        <v/>
      </c>
      <c r="O96" s="17">
        <f>IFERROR(IF('Project Detail'!$A$96="","",'Project Detail'!$Q$96),"")</f>
        <v/>
      </c>
      <c r="P96" s="15">
        <f>IFERROR(IF('Project Detail'!$A$96="","",'Project Detail'!$R$96),"")</f>
        <v/>
      </c>
      <c r="Q96" s="15">
        <f>IFERROR(IF('Project Detail'!$A$96="","",'Project Detail'!$T$96),"")</f>
        <v/>
      </c>
    </row>
    <row r="97">
      <c r="A97" s="18">
        <f>IFERROR(IF('Project Detail'!$A$97="","",'Project Detail'!$A$97),"")</f>
        <v/>
      </c>
      <c r="B97" s="18">
        <f>IFERROR(IF('Project Detail'!$A$97="","",'Project Detail'!$B$97),"")</f>
        <v/>
      </c>
      <c r="C97" s="18">
        <f>IFERROR(IF('Project Detail'!$A$97="","",'Project Detail'!$C$97),"")</f>
        <v/>
      </c>
      <c r="D97" s="18">
        <f>IFERROR(IF('Project Detail'!$A$97="","",'Project Detail'!$D$97),"")</f>
        <v/>
      </c>
      <c r="E97" s="18">
        <f>IFERROR(IF('Project Detail'!$A$97="","",'Project Detail'!$E$97),"")</f>
        <v/>
      </c>
      <c r="F97" s="19">
        <f>IFERROR(IF('Project Detail'!$A$97="","",'Project Detail'!$H$97),"")</f>
        <v/>
      </c>
      <c r="G97" s="19">
        <f>IFERROR(IF('Project Detail'!$A$97="","",'Project Detail'!$I$97),"")</f>
        <v/>
      </c>
      <c r="H97" s="19">
        <f>IFERROR(IF('Project Detail'!$A$97="","",'Project Detail'!$J$97),"")</f>
        <v/>
      </c>
      <c r="I97" s="20">
        <f>IFERROR(IF('Project Detail'!$A$97="","",'Project Detail'!$K$97),"")</f>
        <v/>
      </c>
      <c r="J97" s="19">
        <f>IFERROR(IF('Project Detail'!$A$97="","",'Project Detail'!$L$97),"")</f>
        <v/>
      </c>
      <c r="K97" s="19">
        <f>IFERROR(IF('Project Detail'!$A$97="","",'Project Detail'!$M$97),"")</f>
        <v/>
      </c>
      <c r="L97" s="19">
        <f>IFERROR(IF('Project Detail'!$A$97="","",'Project Detail'!$N$97),"")</f>
        <v/>
      </c>
      <c r="M97" s="19">
        <f>IFERROR(IF('Project Detail'!$A$97="","",'Project Detail'!$O$97),"")</f>
        <v/>
      </c>
      <c r="N97" s="20">
        <f>IFERROR(IF('Project Detail'!$A$97="","",'Project Detail'!$P$97),"")</f>
        <v/>
      </c>
      <c r="O97" s="20">
        <f>IFERROR(IF('Project Detail'!$A$97="","",'Project Detail'!$Q$97),"")</f>
        <v/>
      </c>
      <c r="P97" s="18">
        <f>IFERROR(IF('Project Detail'!$A$97="","",'Project Detail'!$R$97),"")</f>
        <v/>
      </c>
      <c r="Q97" s="18">
        <f>IFERROR(IF('Project Detail'!$A$97="","",'Project Detail'!$T$97),"")</f>
        <v/>
      </c>
    </row>
    <row r="98">
      <c r="A98" s="15">
        <f>IFERROR(IF('Project Detail'!$A$98="","",'Project Detail'!$A$98),"")</f>
        <v/>
      </c>
      <c r="B98" s="15">
        <f>IFERROR(IF('Project Detail'!$A$98="","",'Project Detail'!$B$98),"")</f>
        <v/>
      </c>
      <c r="C98" s="15">
        <f>IFERROR(IF('Project Detail'!$A$98="","",'Project Detail'!$C$98),"")</f>
        <v/>
      </c>
      <c r="D98" s="15">
        <f>IFERROR(IF('Project Detail'!$A$98="","",'Project Detail'!$D$98),"")</f>
        <v/>
      </c>
      <c r="E98" s="15">
        <f>IFERROR(IF('Project Detail'!$A$98="","",'Project Detail'!$E$98),"")</f>
        <v/>
      </c>
      <c r="F98" s="16">
        <f>IFERROR(IF('Project Detail'!$A$98="","",'Project Detail'!$H$98),"")</f>
        <v/>
      </c>
      <c r="G98" s="16">
        <f>IFERROR(IF('Project Detail'!$A$98="","",'Project Detail'!$I$98),"")</f>
        <v/>
      </c>
      <c r="H98" s="16">
        <f>IFERROR(IF('Project Detail'!$A$98="","",'Project Detail'!$J$98),"")</f>
        <v/>
      </c>
      <c r="I98" s="17">
        <f>IFERROR(IF('Project Detail'!$A$98="","",'Project Detail'!$K$98),"")</f>
        <v/>
      </c>
      <c r="J98" s="16">
        <f>IFERROR(IF('Project Detail'!$A$98="","",'Project Detail'!$L$98),"")</f>
        <v/>
      </c>
      <c r="K98" s="16">
        <f>IFERROR(IF('Project Detail'!$A$98="","",'Project Detail'!$M$98),"")</f>
        <v/>
      </c>
      <c r="L98" s="16">
        <f>IFERROR(IF('Project Detail'!$A$98="","",'Project Detail'!$N$98),"")</f>
        <v/>
      </c>
      <c r="M98" s="16">
        <f>IFERROR(IF('Project Detail'!$A$98="","",'Project Detail'!$O$98),"")</f>
        <v/>
      </c>
      <c r="N98" s="17">
        <f>IFERROR(IF('Project Detail'!$A$98="","",'Project Detail'!$P$98),"")</f>
        <v/>
      </c>
      <c r="O98" s="17">
        <f>IFERROR(IF('Project Detail'!$A$98="","",'Project Detail'!$Q$98),"")</f>
        <v/>
      </c>
      <c r="P98" s="15">
        <f>IFERROR(IF('Project Detail'!$A$98="","",'Project Detail'!$R$98),"")</f>
        <v/>
      </c>
      <c r="Q98" s="15">
        <f>IFERROR(IF('Project Detail'!$A$98="","",'Project Detail'!$T$98),"")</f>
        <v/>
      </c>
    </row>
    <row r="99">
      <c r="A99" s="18">
        <f>IFERROR(IF('Project Detail'!$A$99="","",'Project Detail'!$A$99),"")</f>
        <v/>
      </c>
      <c r="B99" s="18">
        <f>IFERROR(IF('Project Detail'!$A$99="","",'Project Detail'!$B$99),"")</f>
        <v/>
      </c>
      <c r="C99" s="18">
        <f>IFERROR(IF('Project Detail'!$A$99="","",'Project Detail'!$C$99),"")</f>
        <v/>
      </c>
      <c r="D99" s="18">
        <f>IFERROR(IF('Project Detail'!$A$99="","",'Project Detail'!$D$99),"")</f>
        <v/>
      </c>
      <c r="E99" s="18">
        <f>IFERROR(IF('Project Detail'!$A$99="","",'Project Detail'!$E$99),"")</f>
        <v/>
      </c>
      <c r="F99" s="19">
        <f>IFERROR(IF('Project Detail'!$A$99="","",'Project Detail'!$H$99),"")</f>
        <v/>
      </c>
      <c r="G99" s="19">
        <f>IFERROR(IF('Project Detail'!$A$99="","",'Project Detail'!$I$99),"")</f>
        <v/>
      </c>
      <c r="H99" s="19">
        <f>IFERROR(IF('Project Detail'!$A$99="","",'Project Detail'!$J$99),"")</f>
        <v/>
      </c>
      <c r="I99" s="20">
        <f>IFERROR(IF('Project Detail'!$A$99="","",'Project Detail'!$K$99),"")</f>
        <v/>
      </c>
      <c r="J99" s="19">
        <f>IFERROR(IF('Project Detail'!$A$99="","",'Project Detail'!$L$99),"")</f>
        <v/>
      </c>
      <c r="K99" s="19">
        <f>IFERROR(IF('Project Detail'!$A$99="","",'Project Detail'!$M$99),"")</f>
        <v/>
      </c>
      <c r="L99" s="19">
        <f>IFERROR(IF('Project Detail'!$A$99="","",'Project Detail'!$N$99),"")</f>
        <v/>
      </c>
      <c r="M99" s="19">
        <f>IFERROR(IF('Project Detail'!$A$99="","",'Project Detail'!$O$99),"")</f>
        <v/>
      </c>
      <c r="N99" s="20">
        <f>IFERROR(IF('Project Detail'!$A$99="","",'Project Detail'!$P$99),"")</f>
        <v/>
      </c>
      <c r="O99" s="20">
        <f>IFERROR(IF('Project Detail'!$A$99="","",'Project Detail'!$Q$99),"")</f>
        <v/>
      </c>
      <c r="P99" s="18">
        <f>IFERROR(IF('Project Detail'!$A$99="","",'Project Detail'!$R$99),"")</f>
        <v/>
      </c>
      <c r="Q99" s="18">
        <f>IFERROR(IF('Project Detail'!$A$99="","",'Project Detail'!$T$99),"")</f>
        <v/>
      </c>
    </row>
    <row r="100">
      <c r="A100" s="15">
        <f>IFERROR(IF('Project Detail'!$A$100="","",'Project Detail'!$A$100),"")</f>
        <v/>
      </c>
      <c r="B100" s="15">
        <f>IFERROR(IF('Project Detail'!$A$100="","",'Project Detail'!$B$100),"")</f>
        <v/>
      </c>
      <c r="C100" s="15">
        <f>IFERROR(IF('Project Detail'!$A$100="","",'Project Detail'!$C$100),"")</f>
        <v/>
      </c>
      <c r="D100" s="15">
        <f>IFERROR(IF('Project Detail'!$A$100="","",'Project Detail'!$D$100),"")</f>
        <v/>
      </c>
      <c r="E100" s="15">
        <f>IFERROR(IF('Project Detail'!$A$100="","",'Project Detail'!$E$100),"")</f>
        <v/>
      </c>
      <c r="F100" s="16">
        <f>IFERROR(IF('Project Detail'!$A$100="","",'Project Detail'!$H$100),"")</f>
        <v/>
      </c>
      <c r="G100" s="16">
        <f>IFERROR(IF('Project Detail'!$A$100="","",'Project Detail'!$I$100),"")</f>
        <v/>
      </c>
      <c r="H100" s="16">
        <f>IFERROR(IF('Project Detail'!$A$100="","",'Project Detail'!$J$100),"")</f>
        <v/>
      </c>
      <c r="I100" s="17">
        <f>IFERROR(IF('Project Detail'!$A$100="","",'Project Detail'!$K$100),"")</f>
        <v/>
      </c>
      <c r="J100" s="16">
        <f>IFERROR(IF('Project Detail'!$A$100="","",'Project Detail'!$L$100),"")</f>
        <v/>
      </c>
      <c r="K100" s="16">
        <f>IFERROR(IF('Project Detail'!$A$100="","",'Project Detail'!$M$100),"")</f>
        <v/>
      </c>
      <c r="L100" s="16">
        <f>IFERROR(IF('Project Detail'!$A$100="","",'Project Detail'!$N$100),"")</f>
        <v/>
      </c>
      <c r="M100" s="16">
        <f>IFERROR(IF('Project Detail'!$A$100="","",'Project Detail'!$O$100),"")</f>
        <v/>
      </c>
      <c r="N100" s="17">
        <f>IFERROR(IF('Project Detail'!$A$100="","",'Project Detail'!$P$100),"")</f>
        <v/>
      </c>
      <c r="O100" s="17">
        <f>IFERROR(IF('Project Detail'!$A$100="","",'Project Detail'!$Q$100),"")</f>
        <v/>
      </c>
      <c r="P100" s="15">
        <f>IFERROR(IF('Project Detail'!$A$100="","",'Project Detail'!$R$100),"")</f>
        <v/>
      </c>
      <c r="Q100" s="15">
        <f>IFERROR(IF('Project Detail'!$A$100="","",'Project Detail'!$T$100),"")</f>
        <v/>
      </c>
    </row>
    <row r="101">
      <c r="A101" s="18">
        <f>IFERROR(IF('Project Detail'!$A$101="","",'Project Detail'!$A$101),"")</f>
        <v/>
      </c>
      <c r="B101" s="18">
        <f>IFERROR(IF('Project Detail'!$A$101="","",'Project Detail'!$B$101),"")</f>
        <v/>
      </c>
      <c r="C101" s="18">
        <f>IFERROR(IF('Project Detail'!$A$101="","",'Project Detail'!$C$101),"")</f>
        <v/>
      </c>
      <c r="D101" s="18">
        <f>IFERROR(IF('Project Detail'!$A$101="","",'Project Detail'!$D$101),"")</f>
        <v/>
      </c>
      <c r="E101" s="18">
        <f>IFERROR(IF('Project Detail'!$A$101="","",'Project Detail'!$E$101),"")</f>
        <v/>
      </c>
      <c r="F101" s="19">
        <f>IFERROR(IF('Project Detail'!$A$101="","",'Project Detail'!$H$101),"")</f>
        <v/>
      </c>
      <c r="G101" s="19">
        <f>IFERROR(IF('Project Detail'!$A$101="","",'Project Detail'!$I$101),"")</f>
        <v/>
      </c>
      <c r="H101" s="19">
        <f>IFERROR(IF('Project Detail'!$A$101="","",'Project Detail'!$J$101),"")</f>
        <v/>
      </c>
      <c r="I101" s="20">
        <f>IFERROR(IF('Project Detail'!$A$101="","",'Project Detail'!$K$101),"")</f>
        <v/>
      </c>
      <c r="J101" s="19">
        <f>IFERROR(IF('Project Detail'!$A$101="","",'Project Detail'!$L$101),"")</f>
        <v/>
      </c>
      <c r="K101" s="19">
        <f>IFERROR(IF('Project Detail'!$A$101="","",'Project Detail'!$M$101),"")</f>
        <v/>
      </c>
      <c r="L101" s="19">
        <f>IFERROR(IF('Project Detail'!$A$101="","",'Project Detail'!$N$101),"")</f>
        <v/>
      </c>
      <c r="M101" s="19">
        <f>IFERROR(IF('Project Detail'!$A$101="","",'Project Detail'!$O$101),"")</f>
        <v/>
      </c>
      <c r="N101" s="20">
        <f>IFERROR(IF('Project Detail'!$A$101="","",'Project Detail'!$P$101),"")</f>
        <v/>
      </c>
      <c r="O101" s="20">
        <f>IFERROR(IF('Project Detail'!$A$101="","",'Project Detail'!$Q$101),"")</f>
        <v/>
      </c>
      <c r="P101" s="18">
        <f>IFERROR(IF('Project Detail'!$A$101="","",'Project Detail'!$R$101),"")</f>
        <v/>
      </c>
      <c r="Q101" s="18">
        <f>IFERROR(IF('Project Detail'!$A$101="","",'Project Detail'!$T$101),"")</f>
        <v/>
      </c>
    </row>
    <row r="102">
      <c r="A102" s="15">
        <f>IFERROR(IF('Project Detail'!$A$102="","",'Project Detail'!$A$102),"")</f>
        <v/>
      </c>
      <c r="B102" s="15">
        <f>IFERROR(IF('Project Detail'!$A$102="","",'Project Detail'!$B$102),"")</f>
        <v/>
      </c>
      <c r="C102" s="15">
        <f>IFERROR(IF('Project Detail'!$A$102="","",'Project Detail'!$C$102),"")</f>
        <v/>
      </c>
      <c r="D102" s="15">
        <f>IFERROR(IF('Project Detail'!$A$102="","",'Project Detail'!$D$102),"")</f>
        <v/>
      </c>
      <c r="E102" s="15">
        <f>IFERROR(IF('Project Detail'!$A$102="","",'Project Detail'!$E$102),"")</f>
        <v/>
      </c>
      <c r="F102" s="16">
        <f>IFERROR(IF('Project Detail'!$A$102="","",'Project Detail'!$H$102),"")</f>
        <v/>
      </c>
      <c r="G102" s="16">
        <f>IFERROR(IF('Project Detail'!$A$102="","",'Project Detail'!$I$102),"")</f>
        <v/>
      </c>
      <c r="H102" s="16">
        <f>IFERROR(IF('Project Detail'!$A$102="","",'Project Detail'!$J$102),"")</f>
        <v/>
      </c>
      <c r="I102" s="17">
        <f>IFERROR(IF('Project Detail'!$A$102="","",'Project Detail'!$K$102),"")</f>
        <v/>
      </c>
      <c r="J102" s="16">
        <f>IFERROR(IF('Project Detail'!$A$102="","",'Project Detail'!$L$102),"")</f>
        <v/>
      </c>
      <c r="K102" s="16">
        <f>IFERROR(IF('Project Detail'!$A$102="","",'Project Detail'!$M$102),"")</f>
        <v/>
      </c>
      <c r="L102" s="16">
        <f>IFERROR(IF('Project Detail'!$A$102="","",'Project Detail'!$N$102),"")</f>
        <v/>
      </c>
      <c r="M102" s="16">
        <f>IFERROR(IF('Project Detail'!$A$102="","",'Project Detail'!$O$102),"")</f>
        <v/>
      </c>
      <c r="N102" s="17">
        <f>IFERROR(IF('Project Detail'!$A$102="","",'Project Detail'!$P$102),"")</f>
        <v/>
      </c>
      <c r="O102" s="17">
        <f>IFERROR(IF('Project Detail'!$A$102="","",'Project Detail'!$Q$102),"")</f>
        <v/>
      </c>
      <c r="P102" s="15">
        <f>IFERROR(IF('Project Detail'!$A$102="","",'Project Detail'!$R$102),"")</f>
        <v/>
      </c>
      <c r="Q102" s="15">
        <f>IFERROR(IF('Project Detail'!$A$102="","",'Project Detail'!$T$102),"")</f>
        <v/>
      </c>
    </row>
    <row r="103">
      <c r="A103" s="18">
        <f>IFERROR(IF('Project Detail'!$A$103="","",'Project Detail'!$A$103),"")</f>
        <v/>
      </c>
      <c r="B103" s="18">
        <f>IFERROR(IF('Project Detail'!$A$103="","",'Project Detail'!$B$103),"")</f>
        <v/>
      </c>
      <c r="C103" s="18">
        <f>IFERROR(IF('Project Detail'!$A$103="","",'Project Detail'!$C$103),"")</f>
        <v/>
      </c>
      <c r="D103" s="18">
        <f>IFERROR(IF('Project Detail'!$A$103="","",'Project Detail'!$D$103),"")</f>
        <v/>
      </c>
      <c r="E103" s="18">
        <f>IFERROR(IF('Project Detail'!$A$103="","",'Project Detail'!$E$103),"")</f>
        <v/>
      </c>
      <c r="F103" s="19">
        <f>IFERROR(IF('Project Detail'!$A$103="","",'Project Detail'!$H$103),"")</f>
        <v/>
      </c>
      <c r="G103" s="19">
        <f>IFERROR(IF('Project Detail'!$A$103="","",'Project Detail'!$I$103),"")</f>
        <v/>
      </c>
      <c r="H103" s="19">
        <f>IFERROR(IF('Project Detail'!$A$103="","",'Project Detail'!$J$103),"")</f>
        <v/>
      </c>
      <c r="I103" s="20">
        <f>IFERROR(IF('Project Detail'!$A$103="","",'Project Detail'!$K$103),"")</f>
        <v/>
      </c>
      <c r="J103" s="19">
        <f>IFERROR(IF('Project Detail'!$A$103="","",'Project Detail'!$L$103),"")</f>
        <v/>
      </c>
      <c r="K103" s="19">
        <f>IFERROR(IF('Project Detail'!$A$103="","",'Project Detail'!$M$103),"")</f>
        <v/>
      </c>
      <c r="L103" s="19">
        <f>IFERROR(IF('Project Detail'!$A$103="","",'Project Detail'!$N$103),"")</f>
        <v/>
      </c>
      <c r="M103" s="19">
        <f>IFERROR(IF('Project Detail'!$A$103="","",'Project Detail'!$O$103),"")</f>
        <v/>
      </c>
      <c r="N103" s="20">
        <f>IFERROR(IF('Project Detail'!$A$103="","",'Project Detail'!$P$103),"")</f>
        <v/>
      </c>
      <c r="O103" s="20">
        <f>IFERROR(IF('Project Detail'!$A$103="","",'Project Detail'!$Q$103),"")</f>
        <v/>
      </c>
      <c r="P103" s="18">
        <f>IFERROR(IF('Project Detail'!$A$103="","",'Project Detail'!$R$103),"")</f>
        <v/>
      </c>
      <c r="Q103" s="18">
        <f>IFERROR(IF('Project Detail'!$A$103="","",'Project Detail'!$T$103),"")</f>
        <v/>
      </c>
    </row>
    <row r="104">
      <c r="A104" s="15">
        <f>IFERROR(IF('Project Detail'!$A$104="","",'Project Detail'!$A$104),"")</f>
        <v/>
      </c>
      <c r="B104" s="15">
        <f>IFERROR(IF('Project Detail'!$A$104="","",'Project Detail'!$B$104),"")</f>
        <v/>
      </c>
      <c r="C104" s="15">
        <f>IFERROR(IF('Project Detail'!$A$104="","",'Project Detail'!$C$104),"")</f>
        <v/>
      </c>
      <c r="D104" s="15">
        <f>IFERROR(IF('Project Detail'!$A$104="","",'Project Detail'!$D$104),"")</f>
        <v/>
      </c>
      <c r="E104" s="15">
        <f>IFERROR(IF('Project Detail'!$A$104="","",'Project Detail'!$E$104),"")</f>
        <v/>
      </c>
      <c r="F104" s="16">
        <f>IFERROR(IF('Project Detail'!$A$104="","",'Project Detail'!$H$104),"")</f>
        <v/>
      </c>
      <c r="G104" s="16">
        <f>IFERROR(IF('Project Detail'!$A$104="","",'Project Detail'!$I$104),"")</f>
        <v/>
      </c>
      <c r="H104" s="16">
        <f>IFERROR(IF('Project Detail'!$A$104="","",'Project Detail'!$J$104),"")</f>
        <v/>
      </c>
      <c r="I104" s="17">
        <f>IFERROR(IF('Project Detail'!$A$104="","",'Project Detail'!$K$104),"")</f>
        <v/>
      </c>
      <c r="J104" s="16">
        <f>IFERROR(IF('Project Detail'!$A$104="","",'Project Detail'!$L$104),"")</f>
        <v/>
      </c>
      <c r="K104" s="16">
        <f>IFERROR(IF('Project Detail'!$A$104="","",'Project Detail'!$M$104),"")</f>
        <v/>
      </c>
      <c r="L104" s="16">
        <f>IFERROR(IF('Project Detail'!$A$104="","",'Project Detail'!$N$104),"")</f>
        <v/>
      </c>
      <c r="M104" s="16">
        <f>IFERROR(IF('Project Detail'!$A$104="","",'Project Detail'!$O$104),"")</f>
        <v/>
      </c>
      <c r="N104" s="17">
        <f>IFERROR(IF('Project Detail'!$A$104="","",'Project Detail'!$P$104),"")</f>
        <v/>
      </c>
      <c r="O104" s="17">
        <f>IFERROR(IF('Project Detail'!$A$104="","",'Project Detail'!$Q$104),"")</f>
        <v/>
      </c>
      <c r="P104" s="15">
        <f>IFERROR(IF('Project Detail'!$A$104="","",'Project Detail'!$R$104),"")</f>
        <v/>
      </c>
      <c r="Q104" s="15">
        <f>IFERROR(IF('Project Detail'!$A$104="","",'Project Detail'!$T$104),"")</f>
        <v/>
      </c>
    </row>
    <row r="105">
      <c r="A105" s="18">
        <f>IFERROR(IF('Project Detail'!$A$105="","",'Project Detail'!$A$105),"")</f>
        <v/>
      </c>
      <c r="B105" s="18">
        <f>IFERROR(IF('Project Detail'!$A$105="","",'Project Detail'!$B$105),"")</f>
        <v/>
      </c>
      <c r="C105" s="18">
        <f>IFERROR(IF('Project Detail'!$A$105="","",'Project Detail'!$C$105),"")</f>
        <v/>
      </c>
      <c r="D105" s="18">
        <f>IFERROR(IF('Project Detail'!$A$105="","",'Project Detail'!$D$105),"")</f>
        <v/>
      </c>
      <c r="E105" s="18">
        <f>IFERROR(IF('Project Detail'!$A$105="","",'Project Detail'!$E$105),"")</f>
        <v/>
      </c>
      <c r="F105" s="19">
        <f>IFERROR(IF('Project Detail'!$A$105="","",'Project Detail'!$H$105),"")</f>
        <v/>
      </c>
      <c r="G105" s="19">
        <f>IFERROR(IF('Project Detail'!$A$105="","",'Project Detail'!$I$105),"")</f>
        <v/>
      </c>
      <c r="H105" s="19">
        <f>IFERROR(IF('Project Detail'!$A$105="","",'Project Detail'!$J$105),"")</f>
        <v/>
      </c>
      <c r="I105" s="20">
        <f>IFERROR(IF('Project Detail'!$A$105="","",'Project Detail'!$K$105),"")</f>
        <v/>
      </c>
      <c r="J105" s="19">
        <f>IFERROR(IF('Project Detail'!$A$105="","",'Project Detail'!$L$105),"")</f>
        <v/>
      </c>
      <c r="K105" s="19">
        <f>IFERROR(IF('Project Detail'!$A$105="","",'Project Detail'!$M$105),"")</f>
        <v/>
      </c>
      <c r="L105" s="19">
        <f>IFERROR(IF('Project Detail'!$A$105="","",'Project Detail'!$N$105),"")</f>
        <v/>
      </c>
      <c r="M105" s="19">
        <f>IFERROR(IF('Project Detail'!$A$105="","",'Project Detail'!$O$105),"")</f>
        <v/>
      </c>
      <c r="N105" s="20">
        <f>IFERROR(IF('Project Detail'!$A$105="","",'Project Detail'!$P$105),"")</f>
        <v/>
      </c>
      <c r="O105" s="20">
        <f>IFERROR(IF('Project Detail'!$A$105="","",'Project Detail'!$Q$105),"")</f>
        <v/>
      </c>
      <c r="P105" s="18">
        <f>IFERROR(IF('Project Detail'!$A$105="","",'Project Detail'!$R$105),"")</f>
        <v/>
      </c>
      <c r="Q105" s="18">
        <f>IFERROR(IF('Project Detail'!$A$105="","",'Project Detail'!$T$105),"")</f>
        <v/>
      </c>
    </row>
    <row r="106">
      <c r="A106" s="15">
        <f>IFERROR(IF('Project Detail'!$A$106="","",'Project Detail'!$A$106),"")</f>
        <v/>
      </c>
      <c r="B106" s="15">
        <f>IFERROR(IF('Project Detail'!$A$106="","",'Project Detail'!$B$106),"")</f>
        <v/>
      </c>
      <c r="C106" s="15">
        <f>IFERROR(IF('Project Detail'!$A$106="","",'Project Detail'!$C$106),"")</f>
        <v/>
      </c>
      <c r="D106" s="15">
        <f>IFERROR(IF('Project Detail'!$A$106="","",'Project Detail'!$D$106),"")</f>
        <v/>
      </c>
      <c r="E106" s="15">
        <f>IFERROR(IF('Project Detail'!$A$106="","",'Project Detail'!$E$106),"")</f>
        <v/>
      </c>
      <c r="F106" s="16">
        <f>IFERROR(IF('Project Detail'!$A$106="","",'Project Detail'!$H$106),"")</f>
        <v/>
      </c>
      <c r="G106" s="16">
        <f>IFERROR(IF('Project Detail'!$A$106="","",'Project Detail'!$I$106),"")</f>
        <v/>
      </c>
      <c r="H106" s="16">
        <f>IFERROR(IF('Project Detail'!$A$106="","",'Project Detail'!$J$106),"")</f>
        <v/>
      </c>
      <c r="I106" s="17">
        <f>IFERROR(IF('Project Detail'!$A$106="","",'Project Detail'!$K$106),"")</f>
        <v/>
      </c>
      <c r="J106" s="16">
        <f>IFERROR(IF('Project Detail'!$A$106="","",'Project Detail'!$L$106),"")</f>
        <v/>
      </c>
      <c r="K106" s="16">
        <f>IFERROR(IF('Project Detail'!$A$106="","",'Project Detail'!$M$106),"")</f>
        <v/>
      </c>
      <c r="L106" s="16">
        <f>IFERROR(IF('Project Detail'!$A$106="","",'Project Detail'!$N$106),"")</f>
        <v/>
      </c>
      <c r="M106" s="16">
        <f>IFERROR(IF('Project Detail'!$A$106="","",'Project Detail'!$O$106),"")</f>
        <v/>
      </c>
      <c r="N106" s="17">
        <f>IFERROR(IF('Project Detail'!$A$106="","",'Project Detail'!$P$106),"")</f>
        <v/>
      </c>
      <c r="O106" s="17">
        <f>IFERROR(IF('Project Detail'!$A$106="","",'Project Detail'!$Q$106),"")</f>
        <v/>
      </c>
      <c r="P106" s="15">
        <f>IFERROR(IF('Project Detail'!$A$106="","",'Project Detail'!$R$106),"")</f>
        <v/>
      </c>
      <c r="Q106" s="15">
        <f>IFERROR(IF('Project Detail'!$A$106="","",'Project Detail'!$T$106),"")</f>
        <v/>
      </c>
    </row>
    <row r="107">
      <c r="A107" s="18">
        <f>IFERROR(IF('Project Detail'!$A$107="","",'Project Detail'!$A$107),"")</f>
        <v/>
      </c>
      <c r="B107" s="18">
        <f>IFERROR(IF('Project Detail'!$A$107="","",'Project Detail'!$B$107),"")</f>
        <v/>
      </c>
      <c r="C107" s="18">
        <f>IFERROR(IF('Project Detail'!$A$107="","",'Project Detail'!$C$107),"")</f>
        <v/>
      </c>
      <c r="D107" s="18">
        <f>IFERROR(IF('Project Detail'!$A$107="","",'Project Detail'!$D$107),"")</f>
        <v/>
      </c>
      <c r="E107" s="18">
        <f>IFERROR(IF('Project Detail'!$A$107="","",'Project Detail'!$E$107),"")</f>
        <v/>
      </c>
      <c r="F107" s="19">
        <f>IFERROR(IF('Project Detail'!$A$107="","",'Project Detail'!$H$107),"")</f>
        <v/>
      </c>
      <c r="G107" s="19">
        <f>IFERROR(IF('Project Detail'!$A$107="","",'Project Detail'!$I$107),"")</f>
        <v/>
      </c>
      <c r="H107" s="19">
        <f>IFERROR(IF('Project Detail'!$A$107="","",'Project Detail'!$J$107),"")</f>
        <v/>
      </c>
      <c r="I107" s="20">
        <f>IFERROR(IF('Project Detail'!$A$107="","",'Project Detail'!$K$107),"")</f>
        <v/>
      </c>
      <c r="J107" s="19">
        <f>IFERROR(IF('Project Detail'!$A$107="","",'Project Detail'!$L$107),"")</f>
        <v/>
      </c>
      <c r="K107" s="19">
        <f>IFERROR(IF('Project Detail'!$A$107="","",'Project Detail'!$M$107),"")</f>
        <v/>
      </c>
      <c r="L107" s="19">
        <f>IFERROR(IF('Project Detail'!$A$107="","",'Project Detail'!$N$107),"")</f>
        <v/>
      </c>
      <c r="M107" s="19">
        <f>IFERROR(IF('Project Detail'!$A$107="","",'Project Detail'!$O$107),"")</f>
        <v/>
      </c>
      <c r="N107" s="20">
        <f>IFERROR(IF('Project Detail'!$A$107="","",'Project Detail'!$P$107),"")</f>
        <v/>
      </c>
      <c r="O107" s="20">
        <f>IFERROR(IF('Project Detail'!$A$107="","",'Project Detail'!$Q$107),"")</f>
        <v/>
      </c>
      <c r="P107" s="18">
        <f>IFERROR(IF('Project Detail'!$A$107="","",'Project Detail'!$R$107),"")</f>
        <v/>
      </c>
      <c r="Q107" s="18">
        <f>IFERROR(IF('Project Detail'!$A$107="","",'Project Detail'!$T$107),"")</f>
        <v/>
      </c>
    </row>
    <row r="108">
      <c r="A108" s="15">
        <f>IFERROR(IF('Project Detail'!$A$108="","",'Project Detail'!$A$108),"")</f>
        <v/>
      </c>
      <c r="B108" s="15">
        <f>IFERROR(IF('Project Detail'!$A$108="","",'Project Detail'!$B$108),"")</f>
        <v/>
      </c>
      <c r="C108" s="15">
        <f>IFERROR(IF('Project Detail'!$A$108="","",'Project Detail'!$C$108),"")</f>
        <v/>
      </c>
      <c r="D108" s="15">
        <f>IFERROR(IF('Project Detail'!$A$108="","",'Project Detail'!$D$108),"")</f>
        <v/>
      </c>
      <c r="E108" s="15">
        <f>IFERROR(IF('Project Detail'!$A$108="","",'Project Detail'!$E$108),"")</f>
        <v/>
      </c>
      <c r="F108" s="16">
        <f>IFERROR(IF('Project Detail'!$A$108="","",'Project Detail'!$H$108),"")</f>
        <v/>
      </c>
      <c r="G108" s="16">
        <f>IFERROR(IF('Project Detail'!$A$108="","",'Project Detail'!$I$108),"")</f>
        <v/>
      </c>
      <c r="H108" s="16">
        <f>IFERROR(IF('Project Detail'!$A$108="","",'Project Detail'!$J$108),"")</f>
        <v/>
      </c>
      <c r="I108" s="17">
        <f>IFERROR(IF('Project Detail'!$A$108="","",'Project Detail'!$K$108),"")</f>
        <v/>
      </c>
      <c r="J108" s="16">
        <f>IFERROR(IF('Project Detail'!$A$108="","",'Project Detail'!$L$108),"")</f>
        <v/>
      </c>
      <c r="K108" s="16">
        <f>IFERROR(IF('Project Detail'!$A$108="","",'Project Detail'!$M$108),"")</f>
        <v/>
      </c>
      <c r="L108" s="16">
        <f>IFERROR(IF('Project Detail'!$A$108="","",'Project Detail'!$N$108),"")</f>
        <v/>
      </c>
      <c r="M108" s="16">
        <f>IFERROR(IF('Project Detail'!$A$108="","",'Project Detail'!$O$108),"")</f>
        <v/>
      </c>
      <c r="N108" s="17">
        <f>IFERROR(IF('Project Detail'!$A$108="","",'Project Detail'!$P$108),"")</f>
        <v/>
      </c>
      <c r="O108" s="17">
        <f>IFERROR(IF('Project Detail'!$A$108="","",'Project Detail'!$Q$108),"")</f>
        <v/>
      </c>
      <c r="P108" s="15">
        <f>IFERROR(IF('Project Detail'!$A$108="","",'Project Detail'!$R$108),"")</f>
        <v/>
      </c>
      <c r="Q108" s="15">
        <f>IFERROR(IF('Project Detail'!$A$108="","",'Project Detail'!$T$108),"")</f>
        <v/>
      </c>
    </row>
    <row r="109">
      <c r="A109" s="18">
        <f>IFERROR(IF('Project Detail'!$A$109="","",'Project Detail'!$A$109),"")</f>
        <v/>
      </c>
      <c r="B109" s="18">
        <f>IFERROR(IF('Project Detail'!$A$109="","",'Project Detail'!$B$109),"")</f>
        <v/>
      </c>
      <c r="C109" s="18">
        <f>IFERROR(IF('Project Detail'!$A$109="","",'Project Detail'!$C$109),"")</f>
        <v/>
      </c>
      <c r="D109" s="18">
        <f>IFERROR(IF('Project Detail'!$A$109="","",'Project Detail'!$D$109),"")</f>
        <v/>
      </c>
      <c r="E109" s="18">
        <f>IFERROR(IF('Project Detail'!$A$109="","",'Project Detail'!$E$109),"")</f>
        <v/>
      </c>
      <c r="F109" s="19">
        <f>IFERROR(IF('Project Detail'!$A$109="","",'Project Detail'!$H$109),"")</f>
        <v/>
      </c>
      <c r="G109" s="19">
        <f>IFERROR(IF('Project Detail'!$A$109="","",'Project Detail'!$I$109),"")</f>
        <v/>
      </c>
      <c r="H109" s="19">
        <f>IFERROR(IF('Project Detail'!$A$109="","",'Project Detail'!$J$109),"")</f>
        <v/>
      </c>
      <c r="I109" s="20">
        <f>IFERROR(IF('Project Detail'!$A$109="","",'Project Detail'!$K$109),"")</f>
        <v/>
      </c>
      <c r="J109" s="19">
        <f>IFERROR(IF('Project Detail'!$A$109="","",'Project Detail'!$L$109),"")</f>
        <v/>
      </c>
      <c r="K109" s="19">
        <f>IFERROR(IF('Project Detail'!$A$109="","",'Project Detail'!$M$109),"")</f>
        <v/>
      </c>
      <c r="L109" s="19">
        <f>IFERROR(IF('Project Detail'!$A$109="","",'Project Detail'!$N$109),"")</f>
        <v/>
      </c>
      <c r="M109" s="19">
        <f>IFERROR(IF('Project Detail'!$A$109="","",'Project Detail'!$O$109),"")</f>
        <v/>
      </c>
      <c r="N109" s="20">
        <f>IFERROR(IF('Project Detail'!$A$109="","",'Project Detail'!$P$109),"")</f>
        <v/>
      </c>
      <c r="O109" s="20">
        <f>IFERROR(IF('Project Detail'!$A$109="","",'Project Detail'!$Q$109),"")</f>
        <v/>
      </c>
      <c r="P109" s="18">
        <f>IFERROR(IF('Project Detail'!$A$109="","",'Project Detail'!$R$109),"")</f>
        <v/>
      </c>
      <c r="Q109" s="18">
        <f>IFERROR(IF('Project Detail'!$A$109="","",'Project Detail'!$T$109),"")</f>
        <v/>
      </c>
    </row>
    <row r="110">
      <c r="A110" s="15">
        <f>IFERROR(IF('Project Detail'!$A$110="","",'Project Detail'!$A$110),"")</f>
        <v/>
      </c>
      <c r="B110" s="15">
        <f>IFERROR(IF('Project Detail'!$A$110="","",'Project Detail'!$B$110),"")</f>
        <v/>
      </c>
      <c r="C110" s="15">
        <f>IFERROR(IF('Project Detail'!$A$110="","",'Project Detail'!$C$110),"")</f>
        <v/>
      </c>
      <c r="D110" s="15">
        <f>IFERROR(IF('Project Detail'!$A$110="","",'Project Detail'!$D$110),"")</f>
        <v/>
      </c>
      <c r="E110" s="15">
        <f>IFERROR(IF('Project Detail'!$A$110="","",'Project Detail'!$E$110),"")</f>
        <v/>
      </c>
      <c r="F110" s="16">
        <f>IFERROR(IF('Project Detail'!$A$110="","",'Project Detail'!$H$110),"")</f>
        <v/>
      </c>
      <c r="G110" s="16">
        <f>IFERROR(IF('Project Detail'!$A$110="","",'Project Detail'!$I$110),"")</f>
        <v/>
      </c>
      <c r="H110" s="16">
        <f>IFERROR(IF('Project Detail'!$A$110="","",'Project Detail'!$J$110),"")</f>
        <v/>
      </c>
      <c r="I110" s="17">
        <f>IFERROR(IF('Project Detail'!$A$110="","",'Project Detail'!$K$110),"")</f>
        <v/>
      </c>
      <c r="J110" s="16">
        <f>IFERROR(IF('Project Detail'!$A$110="","",'Project Detail'!$L$110),"")</f>
        <v/>
      </c>
      <c r="K110" s="16">
        <f>IFERROR(IF('Project Detail'!$A$110="","",'Project Detail'!$M$110),"")</f>
        <v/>
      </c>
      <c r="L110" s="16">
        <f>IFERROR(IF('Project Detail'!$A$110="","",'Project Detail'!$N$110),"")</f>
        <v/>
      </c>
      <c r="M110" s="16">
        <f>IFERROR(IF('Project Detail'!$A$110="","",'Project Detail'!$O$110),"")</f>
        <v/>
      </c>
      <c r="N110" s="17">
        <f>IFERROR(IF('Project Detail'!$A$110="","",'Project Detail'!$P$110),"")</f>
        <v/>
      </c>
      <c r="O110" s="17">
        <f>IFERROR(IF('Project Detail'!$A$110="","",'Project Detail'!$Q$110),"")</f>
        <v/>
      </c>
      <c r="P110" s="15">
        <f>IFERROR(IF('Project Detail'!$A$110="","",'Project Detail'!$R$110),"")</f>
        <v/>
      </c>
      <c r="Q110" s="15">
        <f>IFERROR(IF('Project Detail'!$A$110="","",'Project Detail'!$T$110),"")</f>
        <v/>
      </c>
    </row>
    <row r="111">
      <c r="A111" s="18">
        <f>IFERROR(IF('Project Detail'!$A$111="","",'Project Detail'!$A$111),"")</f>
        <v/>
      </c>
      <c r="B111" s="18">
        <f>IFERROR(IF('Project Detail'!$A$111="","",'Project Detail'!$B$111),"")</f>
        <v/>
      </c>
      <c r="C111" s="18">
        <f>IFERROR(IF('Project Detail'!$A$111="","",'Project Detail'!$C$111),"")</f>
        <v/>
      </c>
      <c r="D111" s="18">
        <f>IFERROR(IF('Project Detail'!$A$111="","",'Project Detail'!$D$111),"")</f>
        <v/>
      </c>
      <c r="E111" s="18">
        <f>IFERROR(IF('Project Detail'!$A$111="","",'Project Detail'!$E$111),"")</f>
        <v/>
      </c>
      <c r="F111" s="19">
        <f>IFERROR(IF('Project Detail'!$A$111="","",'Project Detail'!$H$111),"")</f>
        <v/>
      </c>
      <c r="G111" s="19">
        <f>IFERROR(IF('Project Detail'!$A$111="","",'Project Detail'!$I$111),"")</f>
        <v/>
      </c>
      <c r="H111" s="19">
        <f>IFERROR(IF('Project Detail'!$A$111="","",'Project Detail'!$J$111),"")</f>
        <v/>
      </c>
      <c r="I111" s="20">
        <f>IFERROR(IF('Project Detail'!$A$111="","",'Project Detail'!$K$111),"")</f>
        <v/>
      </c>
      <c r="J111" s="19">
        <f>IFERROR(IF('Project Detail'!$A$111="","",'Project Detail'!$L$111),"")</f>
        <v/>
      </c>
      <c r="K111" s="19">
        <f>IFERROR(IF('Project Detail'!$A$111="","",'Project Detail'!$M$111),"")</f>
        <v/>
      </c>
      <c r="L111" s="19">
        <f>IFERROR(IF('Project Detail'!$A$111="","",'Project Detail'!$N$111),"")</f>
        <v/>
      </c>
      <c r="M111" s="19">
        <f>IFERROR(IF('Project Detail'!$A$111="","",'Project Detail'!$O$111),"")</f>
        <v/>
      </c>
      <c r="N111" s="20">
        <f>IFERROR(IF('Project Detail'!$A$111="","",'Project Detail'!$P$111),"")</f>
        <v/>
      </c>
      <c r="O111" s="20">
        <f>IFERROR(IF('Project Detail'!$A$111="","",'Project Detail'!$Q$111),"")</f>
        <v/>
      </c>
      <c r="P111" s="18">
        <f>IFERROR(IF('Project Detail'!$A$111="","",'Project Detail'!$R$111),"")</f>
        <v/>
      </c>
      <c r="Q111" s="18">
        <f>IFERROR(IF('Project Detail'!$A$111="","",'Project Detail'!$T$111),"")</f>
        <v/>
      </c>
    </row>
    <row r="113">
      <c r="A113" s="21" t="inlineStr">
        <is>
          <t>Active-job total</t>
        </is>
      </c>
      <c r="B113" s="21" t="n"/>
      <c r="C113" s="21" t="n"/>
      <c r="D113" s="21" t="n"/>
      <c r="E113" s="21" t="n"/>
      <c r="F113" s="22">
        <f>IFERROR(SUMIFS($F$12:$F$111,$E$12:$E$111,"Active"),0)</f>
        <v/>
      </c>
      <c r="G113" s="22">
        <f>IFERROR(SUMIFS($G$12:$G$111,$E$12:$E$111,"Active"),0)</f>
        <v/>
      </c>
      <c r="H113" s="22">
        <f>IFERROR(SUMIFS($H$12:$H$111,$E$12:$E$111,"Active"),0)</f>
        <v/>
      </c>
      <c r="I113" s="23">
        <f>IFERROR($H$113/$G$113,"")</f>
        <v/>
      </c>
      <c r="J113" s="22">
        <f>IFERROR(SUMIFS($J$12:$J$111,$E$12:$E$111,"Active"),0)</f>
        <v/>
      </c>
      <c r="K113" s="22">
        <f>IFERROR(SUMIFS($K$12:$K$111,$E$12:$E$111,"Active"),0)</f>
        <v/>
      </c>
      <c r="L113" s="22">
        <f>IFERROR(SUMIFS($L$12:$L$111,$E$12:$E$111,"Active"),0)</f>
        <v/>
      </c>
      <c r="M113" s="22">
        <f>IFERROR(SUMIFS($M$12:$M$111,$E$12:$E$111,"Active"),0)</f>
        <v/>
      </c>
      <c r="N113" s="23">
        <f>IFERROR($M$113/$F$113,"")</f>
        <v/>
      </c>
      <c r="O113" s="23">
        <f>IFERROR($L$113/$F$113,"")</f>
        <v/>
      </c>
      <c r="P113" s="24" t="n"/>
      <c r="Q113" s="24" t="n"/>
    </row>
  </sheetData>
  <autoFilter ref="A11:Q111"/>
  <mergeCells count="1">
    <mergeCell ref="A1:Q1"/>
  </mergeCells>
  <conditionalFormatting sqref="P12:P111">
    <cfRule type="expression" priority="1" dxfId="0" stopIfTrue="1">
      <formula>$P12="Review"</formula>
    </cfRule>
  </conditionalFormatting>
  <conditionalFormatting sqref="Q12:Q111">
    <cfRule type="expression" priority="2" dxfId="1" stopIfTrue="1">
      <formula>$Q12&lt;&gt;""</formula>
    </cfRule>
  </conditionalFormatting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T111"/>
  <sheetViews>
    <sheetView showGridLines="0" zoomScale="65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4" customWidth="1" min="1" max="1"/>
    <col width="31" customWidth="1" min="2" max="2"/>
    <col width="28" customWidth="1" min="3" max="3"/>
    <col width="20" customWidth="1" min="4" max="4"/>
    <col width="13" customWidth="1" min="5" max="5"/>
    <col width="22" customWidth="1" min="6" max="6"/>
    <col width="23" customWidth="1" min="7" max="7"/>
    <col width="22" customWidth="1" min="8" max="8"/>
    <col width="23" customWidth="1" min="9" max="9"/>
    <col width="18" customWidth="1" min="10" max="10"/>
    <col width="15" customWidth="1" min="11" max="11"/>
    <col width="25" customWidth="1" min="12" max="12"/>
    <col width="20" customWidth="1" min="13" max="13"/>
    <col width="22" customWidth="1" min="14" max="14"/>
    <col width="22" customWidth="1" min="15" max="15"/>
    <col width="15" customWidth="1" min="16" max="16"/>
    <col width="17" customWidth="1" min="17" max="17"/>
    <col width="18" customWidth="1" min="18" max="18"/>
    <col width="32" customWidth="1" min="19" max="19"/>
    <col width="27" customWidth="1" min="20" max="20"/>
  </cols>
  <sheetData>
    <row r="1" ht="25" customHeight="1">
      <c r="A1" s="1" t="inlineStr">
        <is>
          <t>Project Detail and WIP Calculations</t>
        </is>
      </c>
    </row>
    <row r="2">
      <c r="A2" s="2" t="inlineStr">
        <is>
          <t>Enter one current-period project record per row. Pale yellow cells are user inputs; gray cells are calculated outputs.</t>
        </is>
      </c>
    </row>
    <row r="11" ht="38" customHeight="1">
      <c r="A11" s="6" t="inlineStr">
        <is>
          <t>Project ID</t>
        </is>
      </c>
      <c r="B11" s="6" t="inlineStr">
        <is>
          <t>Project Name</t>
        </is>
      </c>
      <c r="C11" s="6" t="inlineStr">
        <is>
          <t>Customer</t>
        </is>
      </c>
      <c r="D11" s="6" t="inlineStr">
        <is>
          <t>Project Manager</t>
        </is>
      </c>
      <c r="E11" s="6" t="inlineStr">
        <is>
          <t>Job Status</t>
        </is>
      </c>
      <c r="F11" s="6" t="inlineStr">
        <is>
          <t>Original Contract Value (USD)</t>
        </is>
      </c>
      <c r="G11" s="6" t="inlineStr">
        <is>
          <t>Approved Change Orders (USD)</t>
        </is>
      </c>
      <c r="H11" s="6" t="inlineStr">
        <is>
          <t>Revised Contract Value (USD)</t>
        </is>
      </c>
      <c r="I11" s="6" t="inlineStr">
        <is>
          <t>Revised Estimated Cost (USD)</t>
        </is>
      </c>
      <c r="J11" s="6" t="inlineStr">
        <is>
          <t>Cost to Date (USD)</t>
        </is>
      </c>
      <c r="K11" s="6" t="inlineStr">
        <is>
          <t>Cost-to-Cost %</t>
        </is>
      </c>
      <c r="L11" s="6" t="inlineStr">
        <is>
          <t>Cost-to-Cost Earned Amount (USD)</t>
        </is>
      </c>
      <c r="M11" s="6" t="inlineStr">
        <is>
          <t>Billings to Date (USD)</t>
        </is>
      </c>
      <c r="N11" s="6" t="inlineStr">
        <is>
          <t>Under/(Over) Billing (USD)</t>
        </is>
      </c>
      <c r="O11" s="6" t="inlineStr">
        <is>
          <t>Projected Gross Profit (USD)</t>
        </is>
      </c>
      <c r="P11" s="6" t="inlineStr">
        <is>
          <t>Projected GP %</t>
        </is>
      </c>
      <c r="Q11" s="6" t="inlineStr">
        <is>
          <t>Billing Variance %</t>
        </is>
      </c>
      <c r="R11" s="6" t="inlineStr">
        <is>
          <t>Operational Alert</t>
        </is>
      </c>
      <c r="S11" s="6" t="inlineStr">
        <is>
          <t>Notes</t>
        </is>
      </c>
      <c r="T11" s="6" t="inlineStr">
        <is>
          <t>Data Check</t>
        </is>
      </c>
    </row>
    <row r="12">
      <c r="A12" s="10" t="inlineStr">
        <is>
          <t>AB-2601</t>
        </is>
      </c>
      <c r="B12" s="10" t="inlineStr">
        <is>
          <t>Midtown Office Renovation</t>
        </is>
      </c>
      <c r="C12" s="10" t="inlineStr">
        <is>
          <t>Parkline Properties LLC</t>
        </is>
      </c>
      <c r="D12" s="10" t="inlineStr">
        <is>
          <t>Jordan Lee</t>
        </is>
      </c>
      <c r="E12" s="10" t="inlineStr">
        <is>
          <t>Active</t>
        </is>
      </c>
      <c r="F12" s="25" t="n">
        <v>1250000</v>
      </c>
      <c r="G12" s="25" t="n">
        <v>75000</v>
      </c>
      <c r="H12" s="26">
        <f>IFERROR(IF($A12="","",SUM($F12:$G12)),"")</f>
        <v/>
      </c>
      <c r="I12" s="25" t="n">
        <v>1040000</v>
      </c>
      <c r="J12" s="25" t="n">
        <v>624000</v>
      </c>
      <c r="K12" s="27">
        <f>IFERROR(IF($A12="","",$J12/$I12),"")</f>
        <v/>
      </c>
      <c r="L12" s="26">
        <f>IFERROR(IF(OR($A12="",$K12="",$H12=""),"",$K12*$H12),"")</f>
        <v/>
      </c>
      <c r="M12" s="25" t="n">
        <v>700000</v>
      </c>
      <c r="N12" s="26">
        <f>IFERROR(IF(OR($A12="",$L12="",$M12=""),"",$L12-$M12),"")</f>
        <v/>
      </c>
      <c r="O12" s="26">
        <f>IFERROR(IF(OR($A12="",$H12="",$I12=""),"",$H12-$I12),"")</f>
        <v/>
      </c>
      <c r="P12" s="27">
        <f>IFERROR(IF($A12="","",$O12/$H12),"")</f>
        <v/>
      </c>
      <c r="Q12" s="27">
        <f>IFERROR(IF($A12="","",$N12/$H12),"")</f>
        <v/>
      </c>
      <c r="R12" s="28">
        <f>IFERROR(IF($A12="","",IF(OR('Dashboard'!$B$5="",$Q12=""),"",IF(OR($Q12&gt;='Dashboard'!$B$5,$Q12&lt;=-'Dashboard'!$B$5),"Review",""))),"")</f>
        <v/>
      </c>
      <c r="S12" s="10" t="inlineStr">
        <is>
          <t>Phased interior work</t>
        </is>
      </c>
      <c r="T12" s="28">
        <f>IFERROR(IF($A12="","",IF(COUNT($F12:$G12,$I12:$J12,$M12)&lt;5,"Complete core amounts",IF(AND($I12&gt;0,$J12&gt;$I12),"Cost exceeds estimated cost",""))),"")</f>
        <v/>
      </c>
    </row>
    <row r="13">
      <c r="A13" s="10" t="inlineStr">
        <is>
          <t>AB-2602</t>
        </is>
      </c>
      <c r="B13" s="10" t="inlineStr">
        <is>
          <t>Westgate Warehouse Expansion</t>
        </is>
      </c>
      <c r="C13" s="10" t="inlineStr">
        <is>
          <t>Summit Distribution LLC</t>
        </is>
      </c>
      <c r="D13" s="10" t="inlineStr">
        <is>
          <t>Morgan Diaz</t>
        </is>
      </c>
      <c r="E13" s="10" t="inlineStr">
        <is>
          <t>Active</t>
        </is>
      </c>
      <c r="F13" s="25" t="n">
        <v>860000</v>
      </c>
      <c r="G13" s="25" t="n">
        <v>40000</v>
      </c>
      <c r="H13" s="26">
        <f>IFERROR(IF($A13="","",SUM($F13:$G13)),"")</f>
        <v/>
      </c>
      <c r="I13" s="25" t="n">
        <v>760000</v>
      </c>
      <c r="J13" s="25" t="n">
        <v>380000</v>
      </c>
      <c r="K13" s="27">
        <f>IFERROR(IF($A13="","",$J13/$I13),"")</f>
        <v/>
      </c>
      <c r="L13" s="26">
        <f>IFERROR(IF(OR($A13="",$K13="",$H13=""),"",$K13*$H13),"")</f>
        <v/>
      </c>
      <c r="M13" s="25" t="n">
        <v>420000</v>
      </c>
      <c r="N13" s="26">
        <f>IFERROR(IF(OR($A13="",$L13="",$M13=""),"",$L13-$M13),"")</f>
        <v/>
      </c>
      <c r="O13" s="26">
        <f>IFERROR(IF(OR($A13="",$H13="",$I13=""),"",$H13-$I13),"")</f>
        <v/>
      </c>
      <c r="P13" s="27">
        <f>IFERROR(IF($A13="","",$O13/$H13),"")</f>
        <v/>
      </c>
      <c r="Q13" s="27">
        <f>IFERROR(IF($A13="","",$N13/$H13),"")</f>
        <v/>
      </c>
      <c r="R13" s="28">
        <f>IFERROR(IF($A13="","",IF(OR('Dashboard'!$B$5="",$Q13=""),"",IF(OR($Q13&gt;='Dashboard'!$B$5,$Q13&lt;=-'Dashboard'!$B$5),"Review",""))),"")</f>
        <v/>
      </c>
      <c r="S13" s="10" t="inlineStr">
        <is>
          <t>Steel package in progress</t>
        </is>
      </c>
      <c r="T13" s="28">
        <f>IFERROR(IF($A13="","",IF(COUNT($F13:$G13,$I13:$J13,$M13)&lt;5,"Complete core amounts",IF(AND($I13&gt;0,$J13&gt;$I13),"Cost exceeds estimated cost",""))),"")</f>
        <v/>
      </c>
    </row>
    <row r="14">
      <c r="A14" s="10" t="inlineStr">
        <is>
          <t>AB-2603</t>
        </is>
      </c>
      <c r="B14" s="10" t="inlineStr">
        <is>
          <t>Cedar Ridge Senior Living Refresh</t>
        </is>
      </c>
      <c r="C14" s="10" t="inlineStr">
        <is>
          <t>Cedar Ridge Management LLC</t>
        </is>
      </c>
      <c r="D14" s="10" t="inlineStr">
        <is>
          <t>Taylor Brooks</t>
        </is>
      </c>
      <c r="E14" s="10" t="inlineStr">
        <is>
          <t>Active</t>
        </is>
      </c>
      <c r="F14" s="25" t="n">
        <v>2400000</v>
      </c>
      <c r="G14" s="25" t="n">
        <v>180000</v>
      </c>
      <c r="H14" s="26">
        <f>IFERROR(IF($A14="","",SUM($F14:$G14)),"")</f>
        <v/>
      </c>
      <c r="I14" s="25" t="n">
        <v>2180000</v>
      </c>
      <c r="J14" s="25" t="n">
        <v>1744000</v>
      </c>
      <c r="K14" s="27">
        <f>IFERROR(IF($A14="","",$J14/$I14),"")</f>
        <v/>
      </c>
      <c r="L14" s="26">
        <f>IFERROR(IF(OR($A14="",$K14="",$H14=""),"",$K14*$H14),"")</f>
        <v/>
      </c>
      <c r="M14" s="25" t="n">
        <v>2150000</v>
      </c>
      <c r="N14" s="26">
        <f>IFERROR(IF(OR($A14="",$L14="",$M14=""),"",$L14-$M14),"")</f>
        <v/>
      </c>
      <c r="O14" s="26">
        <f>IFERROR(IF(OR($A14="",$H14="",$I14=""),"",$H14-$I14),"")</f>
        <v/>
      </c>
      <c r="P14" s="27">
        <f>IFERROR(IF($A14="","",$O14/$H14),"")</f>
        <v/>
      </c>
      <c r="Q14" s="27">
        <f>IFERROR(IF($A14="","",$N14/$H14),"")</f>
        <v/>
      </c>
      <c r="R14" s="28">
        <f>IFERROR(IF($A14="","",IF(OR('Dashboard'!$B$5="",$Q14=""),"",IF(OR($Q14&gt;='Dashboard'!$B$5,$Q14&lt;=-'Dashboard'!$B$5),"Review",""))),"")</f>
        <v/>
      </c>
      <c r="S14" s="10" t="inlineStr">
        <is>
          <t>Finish work and turnover areas</t>
        </is>
      </c>
      <c r="T14" s="28">
        <f>IFERROR(IF($A14="","",IF(COUNT($F14:$G14,$I14:$J14,$M14)&lt;5,"Complete core amounts",IF(AND($I14&gt;0,$J14&gt;$I14),"Cost exceeds estimated cost",""))),"")</f>
        <v/>
      </c>
    </row>
    <row r="15">
      <c r="A15" s="10" t="inlineStr">
        <is>
          <t>AB-2604</t>
        </is>
      </c>
      <c r="B15" s="10" t="inlineStr">
        <is>
          <t>Lakeside Retail Shell</t>
        </is>
      </c>
      <c r="C15" s="10" t="inlineStr">
        <is>
          <t>Lakeside Retail Group LLC</t>
        </is>
      </c>
      <c r="D15" s="10" t="inlineStr">
        <is>
          <t>Casey Nguyen</t>
        </is>
      </c>
      <c r="E15" s="10" t="inlineStr">
        <is>
          <t>Active</t>
        </is>
      </c>
      <c r="F15" s="25" t="n">
        <v>510000</v>
      </c>
      <c r="G15" s="25" t="n">
        <v>0</v>
      </c>
      <c r="H15" s="26">
        <f>IFERROR(IF($A15="","",SUM($F15:$G15)),"")</f>
        <v/>
      </c>
      <c r="I15" s="25" t="n">
        <v>445000</v>
      </c>
      <c r="J15" s="25" t="n">
        <v>400500</v>
      </c>
      <c r="K15" s="27">
        <f>IFERROR(IF($A15="","",$J15/$I15),"")</f>
        <v/>
      </c>
      <c r="L15" s="26">
        <f>IFERROR(IF(OR($A15="",$K15="",$H15=""),"",$K15*$H15),"")</f>
        <v/>
      </c>
      <c r="M15" s="25" t="n">
        <v>420000</v>
      </c>
      <c r="N15" s="26">
        <f>IFERROR(IF(OR($A15="",$L15="",$M15=""),"",$L15-$M15),"")</f>
        <v/>
      </c>
      <c r="O15" s="26">
        <f>IFERROR(IF(OR($A15="",$H15="",$I15=""),"",$H15-$I15),"")</f>
        <v/>
      </c>
      <c r="P15" s="27">
        <f>IFERROR(IF($A15="","",$O15/$H15),"")</f>
        <v/>
      </c>
      <c r="Q15" s="27">
        <f>IFERROR(IF($A15="","",$N15/$H15),"")</f>
        <v/>
      </c>
      <c r="R15" s="28">
        <f>IFERROR(IF($A15="","",IF(OR('Dashboard'!$B$5="",$Q15=""),"",IF(OR($Q15&gt;='Dashboard'!$B$5,$Q15&lt;=-'Dashboard'!$B$5),"Review",""))),"")</f>
        <v/>
      </c>
      <c r="S15" s="10" t="inlineStr">
        <is>
          <t>Exterior closeout underway</t>
        </is>
      </c>
      <c r="T15" s="28">
        <f>IFERROR(IF($A15="","",IF(COUNT($F15:$G15,$I15:$J15,$M15)&lt;5,"Complete core amounts",IF(AND($I15&gt;0,$J15&gt;$I15),"Cost exceeds estimated cost",""))),"")</f>
        <v/>
      </c>
    </row>
    <row r="16">
      <c r="A16" s="10" t="inlineStr">
        <is>
          <t>AB-2605</t>
        </is>
      </c>
      <c r="B16" s="10" t="inlineStr">
        <is>
          <t>Northline Manufacturing Addition</t>
        </is>
      </c>
      <c r="C16" s="10" t="inlineStr">
        <is>
          <t>Northline Fabrication LLC</t>
        </is>
      </c>
      <c r="D16" s="10" t="inlineStr">
        <is>
          <t>Avery Patel</t>
        </is>
      </c>
      <c r="E16" s="10" t="inlineStr">
        <is>
          <t>Active</t>
        </is>
      </c>
      <c r="F16" s="25" t="n">
        <v>1750000</v>
      </c>
      <c r="G16" s="25" t="n">
        <v>120000</v>
      </c>
      <c r="H16" s="26">
        <f>IFERROR(IF($A16="","",SUM($F16:$G16)),"")</f>
        <v/>
      </c>
      <c r="I16" s="25" t="n">
        <v>1560000</v>
      </c>
      <c r="J16" s="25" t="n">
        <v>624000</v>
      </c>
      <c r="K16" s="27">
        <f>IFERROR(IF($A16="","",$J16/$I16),"")</f>
        <v/>
      </c>
      <c r="L16" s="26">
        <f>IFERROR(IF(OR($A16="",$K16="",$H16=""),"",$K16*$H16),"")</f>
        <v/>
      </c>
      <c r="M16" s="25" t="n">
        <v>650000</v>
      </c>
      <c r="N16" s="26">
        <f>IFERROR(IF(OR($A16="",$L16="",$M16=""),"",$L16-$M16),"")</f>
        <v/>
      </c>
      <c r="O16" s="26">
        <f>IFERROR(IF(OR($A16="",$H16="",$I16=""),"",$H16-$I16),"")</f>
        <v/>
      </c>
      <c r="P16" s="27">
        <f>IFERROR(IF($A16="","",$O16/$H16),"")</f>
        <v/>
      </c>
      <c r="Q16" s="27">
        <f>IFERROR(IF($A16="","",$N16/$H16),"")</f>
        <v/>
      </c>
      <c r="R16" s="28">
        <f>IFERROR(IF($A16="","",IF(OR('Dashboard'!$B$5="",$Q16=""),"",IF(OR($Q16&gt;='Dashboard'!$B$5,$Q16&lt;=-'Dashboard'!$B$5),"Review",""))),"")</f>
        <v/>
      </c>
      <c r="S16" s="10" t="inlineStr">
        <is>
          <t>Foundation and structural work</t>
        </is>
      </c>
      <c r="T16" s="28">
        <f>IFERROR(IF($A16="","",IF(COUNT($F16:$G16,$I16:$J16,$M16)&lt;5,"Complete core amounts",IF(AND($I16&gt;0,$J16&gt;$I16),"Cost exceeds estimated cost",""))),"")</f>
        <v/>
      </c>
    </row>
    <row r="17">
      <c r="A17" s="10" t="inlineStr">
        <is>
          <t>AB-2606</t>
        </is>
      </c>
      <c r="B17" s="10" t="inlineStr">
        <is>
          <t>Pine Street Clinic Remodel</t>
        </is>
      </c>
      <c r="C17" s="10" t="inlineStr">
        <is>
          <t>Pine Street Medical Group LLC</t>
        </is>
      </c>
      <c r="D17" s="10" t="inlineStr">
        <is>
          <t>Cameron Reed</t>
        </is>
      </c>
      <c r="E17" s="10" t="inlineStr">
        <is>
          <t>Active</t>
        </is>
      </c>
      <c r="F17" s="25" t="n">
        <v>685000</v>
      </c>
      <c r="G17" s="25" t="n">
        <v>15000</v>
      </c>
      <c r="H17" s="26">
        <f>IFERROR(IF($A17="","",SUM($F17:$G17)),"")</f>
        <v/>
      </c>
      <c r="I17" s="25" t="n">
        <v>590000</v>
      </c>
      <c r="J17" s="25" t="n">
        <v>442500</v>
      </c>
      <c r="K17" s="27">
        <f>IFERROR(IF($A17="","",$J17/$I17),"")</f>
        <v/>
      </c>
      <c r="L17" s="26">
        <f>IFERROR(IF(OR($A17="",$K17="",$H17=""),"",$K17*$H17),"")</f>
        <v/>
      </c>
      <c r="M17" s="25" t="n">
        <v>500000</v>
      </c>
      <c r="N17" s="26">
        <f>IFERROR(IF(OR($A17="",$L17="",$M17=""),"",$L17-$M17),"")</f>
        <v/>
      </c>
      <c r="O17" s="26">
        <f>IFERROR(IF(OR($A17="",$H17="",$I17=""),"",$H17-$I17),"")</f>
        <v/>
      </c>
      <c r="P17" s="27">
        <f>IFERROR(IF($A17="","",$O17/$H17),"")</f>
        <v/>
      </c>
      <c r="Q17" s="27">
        <f>IFERROR(IF($A17="","",$N17/$H17),"")</f>
        <v/>
      </c>
      <c r="R17" s="28">
        <f>IFERROR(IF($A17="","",IF(OR('Dashboard'!$B$5="",$Q17=""),"",IF(OR($Q17&gt;='Dashboard'!$B$5,$Q17&lt;=-'Dashboard'!$B$5),"Review",""))),"")</f>
        <v/>
      </c>
      <c r="S17" s="10" t="inlineStr">
        <is>
          <t>MEP rough-in complete</t>
        </is>
      </c>
      <c r="T17" s="28">
        <f>IFERROR(IF($A17="","",IF(COUNT($F17:$G17,$I17:$J17,$M17)&lt;5,"Complete core amounts",IF(AND($I17&gt;0,$J17&gt;$I17),"Cost exceeds estimated cost",""))),"")</f>
        <v/>
      </c>
    </row>
    <row r="18">
      <c r="A18" s="10" t="inlineStr">
        <is>
          <t>AB-2607</t>
        </is>
      </c>
      <c r="B18" s="10" t="inlineStr">
        <is>
          <t>Harborview Tenant Improvement</t>
        </is>
      </c>
      <c r="C18" s="10" t="inlineStr">
        <is>
          <t>Harborview Holdings LLC</t>
        </is>
      </c>
      <c r="D18" s="10" t="inlineStr">
        <is>
          <t>Riley Morgan</t>
        </is>
      </c>
      <c r="E18" s="10" t="inlineStr">
        <is>
          <t>Active</t>
        </is>
      </c>
      <c r="F18" s="25" t="n">
        <v>1100000</v>
      </c>
      <c r="G18" s="25" t="n">
        <v>55000</v>
      </c>
      <c r="H18" s="26">
        <f>IFERROR(IF($A18="","",SUM($F18:$G18)),"")</f>
        <v/>
      </c>
      <c r="I18" s="25" t="n">
        <v>980000</v>
      </c>
      <c r="J18" s="25" t="n">
        <v>735000</v>
      </c>
      <c r="K18" s="27">
        <f>IFERROR(IF($A18="","",$J18/$I18),"")</f>
        <v/>
      </c>
      <c r="L18" s="26">
        <f>IFERROR(IF(OR($A18="",$K18="",$H18=""),"",$K18*$H18),"")</f>
        <v/>
      </c>
      <c r="M18" s="25" t="n">
        <v>760000</v>
      </c>
      <c r="N18" s="26">
        <f>IFERROR(IF(OR($A18="",$L18="",$M18=""),"",$L18-$M18),"")</f>
        <v/>
      </c>
      <c r="O18" s="26">
        <f>IFERROR(IF(OR($A18="",$H18="",$I18=""),"",$H18-$I18),"")</f>
        <v/>
      </c>
      <c r="P18" s="27">
        <f>IFERROR(IF($A18="","",$O18/$H18),"")</f>
        <v/>
      </c>
      <c r="Q18" s="27">
        <f>IFERROR(IF($A18="","",$N18/$H18),"")</f>
        <v/>
      </c>
      <c r="R18" s="28">
        <f>IFERROR(IF($A18="","",IF(OR('Dashboard'!$B$5="",$Q18=""),"",IF(OR($Q18&gt;='Dashboard'!$B$5,$Q18&lt;=-'Dashboard'!$B$5),"Review",""))),"")</f>
        <v/>
      </c>
      <c r="S18" s="10" t="inlineStr">
        <is>
          <t>Millwork and finishes in progress</t>
        </is>
      </c>
      <c r="T18" s="28">
        <f>IFERROR(IF($A18="","",IF(COUNT($F18:$G18,$I18:$J18,$M18)&lt;5,"Complete core amounts",IF(AND($I18&gt;0,$J18&gt;$I18),"Cost exceeds estimated cost",""))),"")</f>
        <v/>
      </c>
    </row>
    <row r="19">
      <c r="A19" s="10" t="inlineStr">
        <is>
          <t>AB-2608</t>
        </is>
      </c>
      <c r="B19" s="10" t="inlineStr">
        <is>
          <t>Granite Peak Service Center</t>
        </is>
      </c>
      <c r="C19" s="10" t="inlineStr">
        <is>
          <t>Granite Peak Services LLC</t>
        </is>
      </c>
      <c r="D19" s="10" t="inlineStr">
        <is>
          <t>Devon Clark</t>
        </is>
      </c>
      <c r="E19" s="10" t="inlineStr">
        <is>
          <t>Active</t>
        </is>
      </c>
      <c r="F19" s="25" t="n">
        <v>940000</v>
      </c>
      <c r="G19" s="25" t="n">
        <v>0</v>
      </c>
      <c r="H19" s="26">
        <f>IFERROR(IF($A19="","",SUM($F19:$G19)),"")</f>
        <v/>
      </c>
      <c r="I19" s="25" t="n">
        <v>805000</v>
      </c>
      <c r="J19" s="25" t="n">
        <v>281750</v>
      </c>
      <c r="K19" s="27">
        <f>IFERROR(IF($A19="","",$J19/$I19),"")</f>
        <v/>
      </c>
      <c r="L19" s="26">
        <f>IFERROR(IF(OR($A19="",$K19="",$H19=""),"",$K19*$H19),"")</f>
        <v/>
      </c>
      <c r="M19" s="25" t="n">
        <v>365000</v>
      </c>
      <c r="N19" s="26">
        <f>IFERROR(IF(OR($A19="",$L19="",$M19=""),"",$L19-$M19),"")</f>
        <v/>
      </c>
      <c r="O19" s="26">
        <f>IFERROR(IF(OR($A19="",$H19="",$I19=""),"",$H19-$I19),"")</f>
        <v/>
      </c>
      <c r="P19" s="27">
        <f>IFERROR(IF($A19="","",$O19/$H19),"")</f>
        <v/>
      </c>
      <c r="Q19" s="27">
        <f>IFERROR(IF($A19="","",$N19/$H19),"")</f>
        <v/>
      </c>
      <c r="R19" s="28">
        <f>IFERROR(IF($A19="","",IF(OR('Dashboard'!$B$5="",$Q19=""),"",IF(OR($Q19&gt;='Dashboard'!$B$5,$Q19&lt;=-'Dashboard'!$B$5),"Review",""))),"")</f>
        <v/>
      </c>
      <c r="S19" s="10" t="inlineStr">
        <is>
          <t>Site and slab activities</t>
        </is>
      </c>
      <c r="T19" s="28">
        <f>IFERROR(IF($A19="","",IF(COUNT($F19:$G19,$I19:$J19,$M19)&lt;5,"Complete core amounts",IF(AND($I19&gt;0,$J19&gt;$I19),"Cost exceeds estimated cost",""))),"")</f>
        <v/>
      </c>
    </row>
    <row r="20">
      <c r="A20" s="10" t="inlineStr">
        <is>
          <t>AB-2609</t>
        </is>
      </c>
      <c r="B20" s="10" t="inlineStr">
        <is>
          <t>Elmwood Community Center Upgrade</t>
        </is>
      </c>
      <c r="C20" s="10" t="inlineStr">
        <is>
          <t>Elmwood Facilities LLC</t>
        </is>
      </c>
      <c r="D20" s="10" t="inlineStr">
        <is>
          <t>Quinn Foster</t>
        </is>
      </c>
      <c r="E20" s="10" t="inlineStr">
        <is>
          <t>Active</t>
        </is>
      </c>
      <c r="F20" s="25" t="n">
        <v>1380000</v>
      </c>
      <c r="G20" s="25" t="n">
        <v>92000</v>
      </c>
      <c r="H20" s="26">
        <f>IFERROR(IF($A20="","",SUM($F20:$G20)),"")</f>
        <v/>
      </c>
      <c r="I20" s="25" t="n">
        <v>1240000</v>
      </c>
      <c r="J20" s="25" t="n">
        <v>806000</v>
      </c>
      <c r="K20" s="27">
        <f>IFERROR(IF($A20="","",$J20/$I20),"")</f>
        <v/>
      </c>
      <c r="L20" s="26">
        <f>IFERROR(IF(OR($A20="",$K20="",$H20=""),"",$K20*$H20),"")</f>
        <v/>
      </c>
      <c r="M20" s="25" t="n">
        <v>900000</v>
      </c>
      <c r="N20" s="26">
        <f>IFERROR(IF(OR($A20="",$L20="",$M20=""),"",$L20-$M20),"")</f>
        <v/>
      </c>
      <c r="O20" s="26">
        <f>IFERROR(IF(OR($A20="",$H20="",$I20=""),"",$H20-$I20),"")</f>
        <v/>
      </c>
      <c r="P20" s="27">
        <f>IFERROR(IF($A20="","",$O20/$H20),"")</f>
        <v/>
      </c>
      <c r="Q20" s="27">
        <f>IFERROR(IF($A20="","",$N20/$H20),"")</f>
        <v/>
      </c>
      <c r="R20" s="28">
        <f>IFERROR(IF($A20="","",IF(OR('Dashboard'!$B$5="",$Q20=""),"",IF(OR($Q20&gt;='Dashboard'!$B$5,$Q20&lt;=-'Dashboard'!$B$5),"Review",""))),"")</f>
        <v/>
      </c>
      <c r="S20" s="10" t="inlineStr">
        <is>
          <t>Interior renovation and equipment installation</t>
        </is>
      </c>
      <c r="T20" s="28">
        <f>IFERROR(IF($A20="","",IF(COUNT($F20:$G20,$I20:$J20,$M20)&lt;5,"Complete core amounts",IF(AND($I20&gt;0,$J20&gt;$I20),"Cost exceeds estimated cost",""))),"")</f>
        <v/>
      </c>
    </row>
    <row r="21">
      <c r="A21" s="10" t="n"/>
      <c r="B21" s="10" t="n"/>
      <c r="C21" s="10" t="n"/>
      <c r="D21" s="10" t="n"/>
      <c r="E21" s="10" t="n"/>
      <c r="F21" s="25" t="n"/>
      <c r="G21" s="25" t="n"/>
      <c r="H21" s="26">
        <f>IFERROR(IF($A21="","",SUM($F21:$G21)),"")</f>
        <v/>
      </c>
      <c r="I21" s="25" t="n"/>
      <c r="J21" s="25" t="n"/>
      <c r="K21" s="27">
        <f>IFERROR(IF($A21="","",$J21/$I21),"")</f>
        <v/>
      </c>
      <c r="L21" s="26">
        <f>IFERROR(IF(OR($A21="",$K21="",$H21=""),"",$K21*$H21),"")</f>
        <v/>
      </c>
      <c r="M21" s="25" t="n"/>
      <c r="N21" s="26">
        <f>IFERROR(IF(OR($A21="",$L21="",$M21=""),"",$L21-$M21),"")</f>
        <v/>
      </c>
      <c r="O21" s="26">
        <f>IFERROR(IF(OR($A21="",$H21="",$I21=""),"",$H21-$I21),"")</f>
        <v/>
      </c>
      <c r="P21" s="27">
        <f>IFERROR(IF($A21="","",$O21/$H21),"")</f>
        <v/>
      </c>
      <c r="Q21" s="27">
        <f>IFERROR(IF($A21="","",$N21/$H21),"")</f>
        <v/>
      </c>
      <c r="R21" s="28">
        <f>IFERROR(IF($A21="","",IF(OR('Dashboard'!$B$5="",$Q21=""),"",IF(OR($Q21&gt;='Dashboard'!$B$5,$Q21&lt;=-'Dashboard'!$B$5),"Review",""))),"")</f>
        <v/>
      </c>
      <c r="S21" s="10" t="n"/>
      <c r="T21" s="28">
        <f>IFERROR(IF($A21="","",IF(COUNT($F21:$G21,$I21:$J21,$M21)&lt;5,"Complete core amounts",IF(AND($I21&gt;0,$J21&gt;$I21),"Cost exceeds estimated cost",""))),"")</f>
        <v/>
      </c>
    </row>
    <row r="22">
      <c r="A22" s="10" t="n"/>
      <c r="B22" s="10" t="n"/>
      <c r="C22" s="10" t="n"/>
      <c r="D22" s="10" t="n"/>
      <c r="E22" s="10" t="n"/>
      <c r="F22" s="25" t="n"/>
      <c r="G22" s="25" t="n"/>
      <c r="H22" s="26">
        <f>IFERROR(IF($A22="","",SUM($F22:$G22)),"")</f>
        <v/>
      </c>
      <c r="I22" s="25" t="n"/>
      <c r="J22" s="25" t="n"/>
      <c r="K22" s="27">
        <f>IFERROR(IF($A22="","",$J22/$I22),"")</f>
        <v/>
      </c>
      <c r="L22" s="26">
        <f>IFERROR(IF(OR($A22="",$K22="",$H22=""),"",$K22*$H22),"")</f>
        <v/>
      </c>
      <c r="M22" s="25" t="n"/>
      <c r="N22" s="26">
        <f>IFERROR(IF(OR($A22="",$L22="",$M22=""),"",$L22-$M22),"")</f>
        <v/>
      </c>
      <c r="O22" s="26">
        <f>IFERROR(IF(OR($A22="",$H22="",$I22=""),"",$H22-$I22),"")</f>
        <v/>
      </c>
      <c r="P22" s="27">
        <f>IFERROR(IF($A22="","",$O22/$H22),"")</f>
        <v/>
      </c>
      <c r="Q22" s="27">
        <f>IFERROR(IF($A22="","",$N22/$H22),"")</f>
        <v/>
      </c>
      <c r="R22" s="28">
        <f>IFERROR(IF($A22="","",IF(OR('Dashboard'!$B$5="",$Q22=""),"",IF(OR($Q22&gt;='Dashboard'!$B$5,$Q22&lt;=-'Dashboard'!$B$5),"Review",""))),"")</f>
        <v/>
      </c>
      <c r="S22" s="10" t="n"/>
      <c r="T22" s="28">
        <f>IFERROR(IF($A22="","",IF(COUNT($F22:$G22,$I22:$J22,$M22)&lt;5,"Complete core amounts",IF(AND($I22&gt;0,$J22&gt;$I22),"Cost exceeds estimated cost",""))),"")</f>
        <v/>
      </c>
    </row>
    <row r="23">
      <c r="A23" s="10" t="n"/>
      <c r="B23" s="10" t="n"/>
      <c r="C23" s="10" t="n"/>
      <c r="D23" s="10" t="n"/>
      <c r="E23" s="10" t="n"/>
      <c r="F23" s="25" t="n"/>
      <c r="G23" s="25" t="n"/>
      <c r="H23" s="26">
        <f>IFERROR(IF($A23="","",SUM($F23:$G23)),"")</f>
        <v/>
      </c>
      <c r="I23" s="25" t="n"/>
      <c r="J23" s="25" t="n"/>
      <c r="K23" s="27">
        <f>IFERROR(IF($A23="","",$J23/$I23),"")</f>
        <v/>
      </c>
      <c r="L23" s="26">
        <f>IFERROR(IF(OR($A23="",$K23="",$H23=""),"",$K23*$H23),"")</f>
        <v/>
      </c>
      <c r="M23" s="25" t="n"/>
      <c r="N23" s="26">
        <f>IFERROR(IF(OR($A23="",$L23="",$M23=""),"",$L23-$M23),"")</f>
        <v/>
      </c>
      <c r="O23" s="26">
        <f>IFERROR(IF(OR($A23="",$H23="",$I23=""),"",$H23-$I23),"")</f>
        <v/>
      </c>
      <c r="P23" s="27">
        <f>IFERROR(IF($A23="","",$O23/$H23),"")</f>
        <v/>
      </c>
      <c r="Q23" s="27">
        <f>IFERROR(IF($A23="","",$N23/$H23),"")</f>
        <v/>
      </c>
      <c r="R23" s="28">
        <f>IFERROR(IF($A23="","",IF(OR('Dashboard'!$B$5="",$Q23=""),"",IF(OR($Q23&gt;='Dashboard'!$B$5,$Q23&lt;=-'Dashboard'!$B$5),"Review",""))),"")</f>
        <v/>
      </c>
      <c r="S23" s="10" t="n"/>
      <c r="T23" s="28">
        <f>IFERROR(IF($A23="","",IF(COUNT($F23:$G23,$I23:$J23,$M23)&lt;5,"Complete core amounts",IF(AND($I23&gt;0,$J23&gt;$I23),"Cost exceeds estimated cost",""))),"")</f>
        <v/>
      </c>
    </row>
    <row r="24">
      <c r="A24" s="10" t="n"/>
      <c r="B24" s="10" t="n"/>
      <c r="C24" s="10" t="n"/>
      <c r="D24" s="10" t="n"/>
      <c r="E24" s="10" t="n"/>
      <c r="F24" s="25" t="n"/>
      <c r="G24" s="25" t="n"/>
      <c r="H24" s="26">
        <f>IFERROR(IF($A24="","",SUM($F24:$G24)),"")</f>
        <v/>
      </c>
      <c r="I24" s="25" t="n"/>
      <c r="J24" s="25" t="n"/>
      <c r="K24" s="27">
        <f>IFERROR(IF($A24="","",$J24/$I24),"")</f>
        <v/>
      </c>
      <c r="L24" s="26">
        <f>IFERROR(IF(OR($A24="",$K24="",$H24=""),"",$K24*$H24),"")</f>
        <v/>
      </c>
      <c r="M24" s="25" t="n"/>
      <c r="N24" s="26">
        <f>IFERROR(IF(OR($A24="",$L24="",$M24=""),"",$L24-$M24),"")</f>
        <v/>
      </c>
      <c r="O24" s="26">
        <f>IFERROR(IF(OR($A24="",$H24="",$I24=""),"",$H24-$I24),"")</f>
        <v/>
      </c>
      <c r="P24" s="27">
        <f>IFERROR(IF($A24="","",$O24/$H24),"")</f>
        <v/>
      </c>
      <c r="Q24" s="27">
        <f>IFERROR(IF($A24="","",$N24/$H24),"")</f>
        <v/>
      </c>
      <c r="R24" s="28">
        <f>IFERROR(IF($A24="","",IF(OR('Dashboard'!$B$5="",$Q24=""),"",IF(OR($Q24&gt;='Dashboard'!$B$5,$Q24&lt;=-'Dashboard'!$B$5),"Review",""))),"")</f>
        <v/>
      </c>
      <c r="S24" s="10" t="n"/>
      <c r="T24" s="28">
        <f>IFERROR(IF($A24="","",IF(COUNT($F24:$G24,$I24:$J24,$M24)&lt;5,"Complete core amounts",IF(AND($I24&gt;0,$J24&gt;$I24),"Cost exceeds estimated cost",""))),"")</f>
        <v/>
      </c>
    </row>
    <row r="25">
      <c r="A25" s="10" t="n"/>
      <c r="B25" s="10" t="n"/>
      <c r="C25" s="10" t="n"/>
      <c r="D25" s="10" t="n"/>
      <c r="E25" s="10" t="n"/>
      <c r="F25" s="25" t="n"/>
      <c r="G25" s="25" t="n"/>
      <c r="H25" s="26">
        <f>IFERROR(IF($A25="","",SUM($F25:$G25)),"")</f>
        <v/>
      </c>
      <c r="I25" s="25" t="n"/>
      <c r="J25" s="25" t="n"/>
      <c r="K25" s="27">
        <f>IFERROR(IF($A25="","",$J25/$I25),"")</f>
        <v/>
      </c>
      <c r="L25" s="26">
        <f>IFERROR(IF(OR($A25="",$K25="",$H25=""),"",$K25*$H25),"")</f>
        <v/>
      </c>
      <c r="M25" s="25" t="n"/>
      <c r="N25" s="26">
        <f>IFERROR(IF(OR($A25="",$L25="",$M25=""),"",$L25-$M25),"")</f>
        <v/>
      </c>
      <c r="O25" s="26">
        <f>IFERROR(IF(OR($A25="",$H25="",$I25=""),"",$H25-$I25),"")</f>
        <v/>
      </c>
      <c r="P25" s="27">
        <f>IFERROR(IF($A25="","",$O25/$H25),"")</f>
        <v/>
      </c>
      <c r="Q25" s="27">
        <f>IFERROR(IF($A25="","",$N25/$H25),"")</f>
        <v/>
      </c>
      <c r="R25" s="28">
        <f>IFERROR(IF($A25="","",IF(OR('Dashboard'!$B$5="",$Q25=""),"",IF(OR($Q25&gt;='Dashboard'!$B$5,$Q25&lt;=-'Dashboard'!$B$5),"Review",""))),"")</f>
        <v/>
      </c>
      <c r="S25" s="10" t="n"/>
      <c r="T25" s="28">
        <f>IFERROR(IF($A25="","",IF(COUNT($F25:$G25,$I25:$J25,$M25)&lt;5,"Complete core amounts",IF(AND($I25&gt;0,$J25&gt;$I25),"Cost exceeds estimated cost",""))),"")</f>
        <v/>
      </c>
    </row>
    <row r="26">
      <c r="A26" s="10" t="n"/>
      <c r="B26" s="10" t="n"/>
      <c r="C26" s="10" t="n"/>
      <c r="D26" s="10" t="n"/>
      <c r="E26" s="10" t="n"/>
      <c r="F26" s="25" t="n"/>
      <c r="G26" s="25" t="n"/>
      <c r="H26" s="26">
        <f>IFERROR(IF($A26="","",SUM($F26:$G26)),"")</f>
        <v/>
      </c>
      <c r="I26" s="25" t="n"/>
      <c r="J26" s="25" t="n"/>
      <c r="K26" s="27">
        <f>IFERROR(IF($A26="","",$J26/$I26),"")</f>
        <v/>
      </c>
      <c r="L26" s="26">
        <f>IFERROR(IF(OR($A26="",$K26="",$H26=""),"",$K26*$H26),"")</f>
        <v/>
      </c>
      <c r="M26" s="25" t="n"/>
      <c r="N26" s="26">
        <f>IFERROR(IF(OR($A26="",$L26="",$M26=""),"",$L26-$M26),"")</f>
        <v/>
      </c>
      <c r="O26" s="26">
        <f>IFERROR(IF(OR($A26="",$H26="",$I26=""),"",$H26-$I26),"")</f>
        <v/>
      </c>
      <c r="P26" s="27">
        <f>IFERROR(IF($A26="","",$O26/$H26),"")</f>
        <v/>
      </c>
      <c r="Q26" s="27">
        <f>IFERROR(IF($A26="","",$N26/$H26),"")</f>
        <v/>
      </c>
      <c r="R26" s="28">
        <f>IFERROR(IF($A26="","",IF(OR('Dashboard'!$B$5="",$Q26=""),"",IF(OR($Q26&gt;='Dashboard'!$B$5,$Q26&lt;=-'Dashboard'!$B$5),"Review",""))),"")</f>
        <v/>
      </c>
      <c r="S26" s="10" t="n"/>
      <c r="T26" s="28">
        <f>IFERROR(IF($A26="","",IF(COUNT($F26:$G26,$I26:$J26,$M26)&lt;5,"Complete core amounts",IF(AND($I26&gt;0,$J26&gt;$I26),"Cost exceeds estimated cost",""))),"")</f>
        <v/>
      </c>
    </row>
    <row r="27">
      <c r="A27" s="10" t="n"/>
      <c r="B27" s="10" t="n"/>
      <c r="C27" s="10" t="n"/>
      <c r="D27" s="10" t="n"/>
      <c r="E27" s="10" t="n"/>
      <c r="F27" s="25" t="n"/>
      <c r="G27" s="25" t="n"/>
      <c r="H27" s="26">
        <f>IFERROR(IF($A27="","",SUM($F27:$G27)),"")</f>
        <v/>
      </c>
      <c r="I27" s="25" t="n"/>
      <c r="J27" s="25" t="n"/>
      <c r="K27" s="27">
        <f>IFERROR(IF($A27="","",$J27/$I27),"")</f>
        <v/>
      </c>
      <c r="L27" s="26">
        <f>IFERROR(IF(OR($A27="",$K27="",$H27=""),"",$K27*$H27),"")</f>
        <v/>
      </c>
      <c r="M27" s="25" t="n"/>
      <c r="N27" s="26">
        <f>IFERROR(IF(OR($A27="",$L27="",$M27=""),"",$L27-$M27),"")</f>
        <v/>
      </c>
      <c r="O27" s="26">
        <f>IFERROR(IF(OR($A27="",$H27="",$I27=""),"",$H27-$I27),"")</f>
        <v/>
      </c>
      <c r="P27" s="27">
        <f>IFERROR(IF($A27="","",$O27/$H27),"")</f>
        <v/>
      </c>
      <c r="Q27" s="27">
        <f>IFERROR(IF($A27="","",$N27/$H27),"")</f>
        <v/>
      </c>
      <c r="R27" s="28">
        <f>IFERROR(IF($A27="","",IF(OR('Dashboard'!$B$5="",$Q27=""),"",IF(OR($Q27&gt;='Dashboard'!$B$5,$Q27&lt;=-'Dashboard'!$B$5),"Review",""))),"")</f>
        <v/>
      </c>
      <c r="S27" s="10" t="n"/>
      <c r="T27" s="28">
        <f>IFERROR(IF($A27="","",IF(COUNT($F27:$G27,$I27:$J27,$M27)&lt;5,"Complete core amounts",IF(AND($I27&gt;0,$J27&gt;$I27),"Cost exceeds estimated cost",""))),"")</f>
        <v/>
      </c>
    </row>
    <row r="28">
      <c r="A28" s="10" t="n"/>
      <c r="B28" s="10" t="n"/>
      <c r="C28" s="10" t="n"/>
      <c r="D28" s="10" t="n"/>
      <c r="E28" s="10" t="n"/>
      <c r="F28" s="25" t="n"/>
      <c r="G28" s="25" t="n"/>
      <c r="H28" s="26">
        <f>IFERROR(IF($A28="","",SUM($F28:$G28)),"")</f>
        <v/>
      </c>
      <c r="I28" s="25" t="n"/>
      <c r="J28" s="25" t="n"/>
      <c r="K28" s="27">
        <f>IFERROR(IF($A28="","",$J28/$I28),"")</f>
        <v/>
      </c>
      <c r="L28" s="26">
        <f>IFERROR(IF(OR($A28="",$K28="",$H28=""),"",$K28*$H28),"")</f>
        <v/>
      </c>
      <c r="M28" s="25" t="n"/>
      <c r="N28" s="26">
        <f>IFERROR(IF(OR($A28="",$L28="",$M28=""),"",$L28-$M28),"")</f>
        <v/>
      </c>
      <c r="O28" s="26">
        <f>IFERROR(IF(OR($A28="",$H28="",$I28=""),"",$H28-$I28),"")</f>
        <v/>
      </c>
      <c r="P28" s="27">
        <f>IFERROR(IF($A28="","",$O28/$H28),"")</f>
        <v/>
      </c>
      <c r="Q28" s="27">
        <f>IFERROR(IF($A28="","",$N28/$H28),"")</f>
        <v/>
      </c>
      <c r="R28" s="28">
        <f>IFERROR(IF($A28="","",IF(OR('Dashboard'!$B$5="",$Q28=""),"",IF(OR($Q28&gt;='Dashboard'!$B$5,$Q28&lt;=-'Dashboard'!$B$5),"Review",""))),"")</f>
        <v/>
      </c>
      <c r="S28" s="10" t="n"/>
      <c r="T28" s="28">
        <f>IFERROR(IF($A28="","",IF(COUNT($F28:$G28,$I28:$J28,$M28)&lt;5,"Complete core amounts",IF(AND($I28&gt;0,$J28&gt;$I28),"Cost exceeds estimated cost",""))),"")</f>
        <v/>
      </c>
    </row>
    <row r="29">
      <c r="A29" s="10" t="n"/>
      <c r="B29" s="10" t="n"/>
      <c r="C29" s="10" t="n"/>
      <c r="D29" s="10" t="n"/>
      <c r="E29" s="10" t="n"/>
      <c r="F29" s="25" t="n"/>
      <c r="G29" s="25" t="n"/>
      <c r="H29" s="26">
        <f>IFERROR(IF($A29="","",SUM($F29:$G29)),"")</f>
        <v/>
      </c>
      <c r="I29" s="25" t="n"/>
      <c r="J29" s="25" t="n"/>
      <c r="K29" s="27">
        <f>IFERROR(IF($A29="","",$J29/$I29),"")</f>
        <v/>
      </c>
      <c r="L29" s="26">
        <f>IFERROR(IF(OR($A29="",$K29="",$H29=""),"",$K29*$H29),"")</f>
        <v/>
      </c>
      <c r="M29" s="25" t="n"/>
      <c r="N29" s="26">
        <f>IFERROR(IF(OR($A29="",$L29="",$M29=""),"",$L29-$M29),"")</f>
        <v/>
      </c>
      <c r="O29" s="26">
        <f>IFERROR(IF(OR($A29="",$H29="",$I29=""),"",$H29-$I29),"")</f>
        <v/>
      </c>
      <c r="P29" s="27">
        <f>IFERROR(IF($A29="","",$O29/$H29),"")</f>
        <v/>
      </c>
      <c r="Q29" s="27">
        <f>IFERROR(IF($A29="","",$N29/$H29),"")</f>
        <v/>
      </c>
      <c r="R29" s="28">
        <f>IFERROR(IF($A29="","",IF(OR('Dashboard'!$B$5="",$Q29=""),"",IF(OR($Q29&gt;='Dashboard'!$B$5,$Q29&lt;=-'Dashboard'!$B$5),"Review",""))),"")</f>
        <v/>
      </c>
      <c r="S29" s="10" t="n"/>
      <c r="T29" s="28">
        <f>IFERROR(IF($A29="","",IF(COUNT($F29:$G29,$I29:$J29,$M29)&lt;5,"Complete core amounts",IF(AND($I29&gt;0,$J29&gt;$I29),"Cost exceeds estimated cost",""))),"")</f>
        <v/>
      </c>
    </row>
    <row r="30">
      <c r="A30" s="10" t="n"/>
      <c r="B30" s="10" t="n"/>
      <c r="C30" s="10" t="n"/>
      <c r="D30" s="10" t="n"/>
      <c r="E30" s="10" t="n"/>
      <c r="F30" s="25" t="n"/>
      <c r="G30" s="25" t="n"/>
      <c r="H30" s="26">
        <f>IFERROR(IF($A30="","",SUM($F30:$G30)),"")</f>
        <v/>
      </c>
      <c r="I30" s="25" t="n"/>
      <c r="J30" s="25" t="n"/>
      <c r="K30" s="27">
        <f>IFERROR(IF($A30="","",$J30/$I30),"")</f>
        <v/>
      </c>
      <c r="L30" s="26">
        <f>IFERROR(IF(OR($A30="",$K30="",$H30=""),"",$K30*$H30),"")</f>
        <v/>
      </c>
      <c r="M30" s="25" t="n"/>
      <c r="N30" s="26">
        <f>IFERROR(IF(OR($A30="",$L30="",$M30=""),"",$L30-$M30),"")</f>
        <v/>
      </c>
      <c r="O30" s="26">
        <f>IFERROR(IF(OR($A30="",$H30="",$I30=""),"",$H30-$I30),"")</f>
        <v/>
      </c>
      <c r="P30" s="27">
        <f>IFERROR(IF($A30="","",$O30/$H30),"")</f>
        <v/>
      </c>
      <c r="Q30" s="27">
        <f>IFERROR(IF($A30="","",$N30/$H30),"")</f>
        <v/>
      </c>
      <c r="R30" s="28">
        <f>IFERROR(IF($A30="","",IF(OR('Dashboard'!$B$5="",$Q30=""),"",IF(OR($Q30&gt;='Dashboard'!$B$5,$Q30&lt;=-'Dashboard'!$B$5),"Review",""))),"")</f>
        <v/>
      </c>
      <c r="S30" s="10" t="n"/>
      <c r="T30" s="28">
        <f>IFERROR(IF($A30="","",IF(COUNT($F30:$G30,$I30:$J30,$M30)&lt;5,"Complete core amounts",IF(AND($I30&gt;0,$J30&gt;$I30),"Cost exceeds estimated cost",""))),"")</f>
        <v/>
      </c>
    </row>
    <row r="31">
      <c r="A31" s="10" t="n"/>
      <c r="B31" s="10" t="n"/>
      <c r="C31" s="10" t="n"/>
      <c r="D31" s="10" t="n"/>
      <c r="E31" s="10" t="n"/>
      <c r="F31" s="25" t="n"/>
      <c r="G31" s="25" t="n"/>
      <c r="H31" s="26">
        <f>IFERROR(IF($A31="","",SUM($F31:$G31)),"")</f>
        <v/>
      </c>
      <c r="I31" s="25" t="n"/>
      <c r="J31" s="25" t="n"/>
      <c r="K31" s="27">
        <f>IFERROR(IF($A31="","",$J31/$I31),"")</f>
        <v/>
      </c>
      <c r="L31" s="26">
        <f>IFERROR(IF(OR($A31="",$K31="",$H31=""),"",$K31*$H31),"")</f>
        <v/>
      </c>
      <c r="M31" s="25" t="n"/>
      <c r="N31" s="26">
        <f>IFERROR(IF(OR($A31="",$L31="",$M31=""),"",$L31-$M31),"")</f>
        <v/>
      </c>
      <c r="O31" s="26">
        <f>IFERROR(IF(OR($A31="",$H31="",$I31=""),"",$H31-$I31),"")</f>
        <v/>
      </c>
      <c r="P31" s="27">
        <f>IFERROR(IF($A31="","",$O31/$H31),"")</f>
        <v/>
      </c>
      <c r="Q31" s="27">
        <f>IFERROR(IF($A31="","",$N31/$H31),"")</f>
        <v/>
      </c>
      <c r="R31" s="28">
        <f>IFERROR(IF($A31="","",IF(OR('Dashboard'!$B$5="",$Q31=""),"",IF(OR($Q31&gt;='Dashboard'!$B$5,$Q31&lt;=-'Dashboard'!$B$5),"Review",""))),"")</f>
        <v/>
      </c>
      <c r="S31" s="10" t="n"/>
      <c r="T31" s="28">
        <f>IFERROR(IF($A31="","",IF(COUNT($F31:$G31,$I31:$J31,$M31)&lt;5,"Complete core amounts",IF(AND($I31&gt;0,$J31&gt;$I31),"Cost exceeds estimated cost",""))),"")</f>
        <v/>
      </c>
    </row>
    <row r="32">
      <c r="A32" s="10" t="n"/>
      <c r="B32" s="10" t="n"/>
      <c r="C32" s="10" t="n"/>
      <c r="D32" s="10" t="n"/>
      <c r="E32" s="10" t="n"/>
      <c r="F32" s="25" t="n"/>
      <c r="G32" s="25" t="n"/>
      <c r="H32" s="26">
        <f>IFERROR(IF($A32="","",SUM($F32:$G32)),"")</f>
        <v/>
      </c>
      <c r="I32" s="25" t="n"/>
      <c r="J32" s="25" t="n"/>
      <c r="K32" s="27">
        <f>IFERROR(IF($A32="","",$J32/$I32),"")</f>
        <v/>
      </c>
      <c r="L32" s="26">
        <f>IFERROR(IF(OR($A32="",$K32="",$H32=""),"",$K32*$H32),"")</f>
        <v/>
      </c>
      <c r="M32" s="25" t="n"/>
      <c r="N32" s="26">
        <f>IFERROR(IF(OR($A32="",$L32="",$M32=""),"",$L32-$M32),"")</f>
        <v/>
      </c>
      <c r="O32" s="26">
        <f>IFERROR(IF(OR($A32="",$H32="",$I32=""),"",$H32-$I32),"")</f>
        <v/>
      </c>
      <c r="P32" s="27">
        <f>IFERROR(IF($A32="","",$O32/$H32),"")</f>
        <v/>
      </c>
      <c r="Q32" s="27">
        <f>IFERROR(IF($A32="","",$N32/$H32),"")</f>
        <v/>
      </c>
      <c r="R32" s="28">
        <f>IFERROR(IF($A32="","",IF(OR('Dashboard'!$B$5="",$Q32=""),"",IF(OR($Q32&gt;='Dashboard'!$B$5,$Q32&lt;=-'Dashboard'!$B$5),"Review",""))),"")</f>
        <v/>
      </c>
      <c r="S32" s="10" t="n"/>
      <c r="T32" s="28">
        <f>IFERROR(IF($A32="","",IF(COUNT($F32:$G32,$I32:$J32,$M32)&lt;5,"Complete core amounts",IF(AND($I32&gt;0,$J32&gt;$I32),"Cost exceeds estimated cost",""))),"")</f>
        <v/>
      </c>
    </row>
    <row r="33">
      <c r="A33" s="10" t="n"/>
      <c r="B33" s="10" t="n"/>
      <c r="C33" s="10" t="n"/>
      <c r="D33" s="10" t="n"/>
      <c r="E33" s="10" t="n"/>
      <c r="F33" s="25" t="n"/>
      <c r="G33" s="25" t="n"/>
      <c r="H33" s="26">
        <f>IFERROR(IF($A33="","",SUM($F33:$G33)),"")</f>
        <v/>
      </c>
      <c r="I33" s="25" t="n"/>
      <c r="J33" s="25" t="n"/>
      <c r="K33" s="27">
        <f>IFERROR(IF($A33="","",$J33/$I33),"")</f>
        <v/>
      </c>
      <c r="L33" s="26">
        <f>IFERROR(IF(OR($A33="",$K33="",$H33=""),"",$K33*$H33),"")</f>
        <v/>
      </c>
      <c r="M33" s="25" t="n"/>
      <c r="N33" s="26">
        <f>IFERROR(IF(OR($A33="",$L33="",$M33=""),"",$L33-$M33),"")</f>
        <v/>
      </c>
      <c r="O33" s="26">
        <f>IFERROR(IF(OR($A33="",$H33="",$I33=""),"",$H33-$I33),"")</f>
        <v/>
      </c>
      <c r="P33" s="27">
        <f>IFERROR(IF($A33="","",$O33/$H33),"")</f>
        <v/>
      </c>
      <c r="Q33" s="27">
        <f>IFERROR(IF($A33="","",$N33/$H33),"")</f>
        <v/>
      </c>
      <c r="R33" s="28">
        <f>IFERROR(IF($A33="","",IF(OR('Dashboard'!$B$5="",$Q33=""),"",IF(OR($Q33&gt;='Dashboard'!$B$5,$Q33&lt;=-'Dashboard'!$B$5),"Review",""))),"")</f>
        <v/>
      </c>
      <c r="S33" s="10" t="n"/>
      <c r="T33" s="28">
        <f>IFERROR(IF($A33="","",IF(COUNT($F33:$G33,$I33:$J33,$M33)&lt;5,"Complete core amounts",IF(AND($I33&gt;0,$J33&gt;$I33),"Cost exceeds estimated cost",""))),"")</f>
        <v/>
      </c>
    </row>
    <row r="34">
      <c r="A34" s="10" t="n"/>
      <c r="B34" s="10" t="n"/>
      <c r="C34" s="10" t="n"/>
      <c r="D34" s="10" t="n"/>
      <c r="E34" s="10" t="n"/>
      <c r="F34" s="25" t="n"/>
      <c r="G34" s="25" t="n"/>
      <c r="H34" s="26">
        <f>IFERROR(IF($A34="","",SUM($F34:$G34)),"")</f>
        <v/>
      </c>
      <c r="I34" s="25" t="n"/>
      <c r="J34" s="25" t="n"/>
      <c r="K34" s="27">
        <f>IFERROR(IF($A34="","",$J34/$I34),"")</f>
        <v/>
      </c>
      <c r="L34" s="26">
        <f>IFERROR(IF(OR($A34="",$K34="",$H34=""),"",$K34*$H34),"")</f>
        <v/>
      </c>
      <c r="M34" s="25" t="n"/>
      <c r="N34" s="26">
        <f>IFERROR(IF(OR($A34="",$L34="",$M34=""),"",$L34-$M34),"")</f>
        <v/>
      </c>
      <c r="O34" s="26">
        <f>IFERROR(IF(OR($A34="",$H34="",$I34=""),"",$H34-$I34),"")</f>
        <v/>
      </c>
      <c r="P34" s="27">
        <f>IFERROR(IF($A34="","",$O34/$H34),"")</f>
        <v/>
      </c>
      <c r="Q34" s="27">
        <f>IFERROR(IF($A34="","",$N34/$H34),"")</f>
        <v/>
      </c>
      <c r="R34" s="28">
        <f>IFERROR(IF($A34="","",IF(OR('Dashboard'!$B$5="",$Q34=""),"",IF(OR($Q34&gt;='Dashboard'!$B$5,$Q34&lt;=-'Dashboard'!$B$5),"Review",""))),"")</f>
        <v/>
      </c>
      <c r="S34" s="10" t="n"/>
      <c r="T34" s="28">
        <f>IFERROR(IF($A34="","",IF(COUNT($F34:$G34,$I34:$J34,$M34)&lt;5,"Complete core amounts",IF(AND($I34&gt;0,$J34&gt;$I34),"Cost exceeds estimated cost",""))),"")</f>
        <v/>
      </c>
    </row>
    <row r="35">
      <c r="A35" s="10" t="n"/>
      <c r="B35" s="10" t="n"/>
      <c r="C35" s="10" t="n"/>
      <c r="D35" s="10" t="n"/>
      <c r="E35" s="10" t="n"/>
      <c r="F35" s="25" t="n"/>
      <c r="G35" s="25" t="n"/>
      <c r="H35" s="26">
        <f>IFERROR(IF($A35="","",SUM($F35:$G35)),"")</f>
        <v/>
      </c>
      <c r="I35" s="25" t="n"/>
      <c r="J35" s="25" t="n"/>
      <c r="K35" s="27">
        <f>IFERROR(IF($A35="","",$J35/$I35),"")</f>
        <v/>
      </c>
      <c r="L35" s="26">
        <f>IFERROR(IF(OR($A35="",$K35="",$H35=""),"",$K35*$H35),"")</f>
        <v/>
      </c>
      <c r="M35" s="25" t="n"/>
      <c r="N35" s="26">
        <f>IFERROR(IF(OR($A35="",$L35="",$M35=""),"",$L35-$M35),"")</f>
        <v/>
      </c>
      <c r="O35" s="26">
        <f>IFERROR(IF(OR($A35="",$H35="",$I35=""),"",$H35-$I35),"")</f>
        <v/>
      </c>
      <c r="P35" s="27">
        <f>IFERROR(IF($A35="","",$O35/$H35),"")</f>
        <v/>
      </c>
      <c r="Q35" s="27">
        <f>IFERROR(IF($A35="","",$N35/$H35),"")</f>
        <v/>
      </c>
      <c r="R35" s="28">
        <f>IFERROR(IF($A35="","",IF(OR('Dashboard'!$B$5="",$Q35=""),"",IF(OR($Q35&gt;='Dashboard'!$B$5,$Q35&lt;=-'Dashboard'!$B$5),"Review",""))),"")</f>
        <v/>
      </c>
      <c r="S35" s="10" t="n"/>
      <c r="T35" s="28">
        <f>IFERROR(IF($A35="","",IF(COUNT($F35:$G35,$I35:$J35,$M35)&lt;5,"Complete core amounts",IF(AND($I35&gt;0,$J35&gt;$I35),"Cost exceeds estimated cost",""))),"")</f>
        <v/>
      </c>
    </row>
    <row r="36">
      <c r="A36" s="10" t="n"/>
      <c r="B36" s="10" t="n"/>
      <c r="C36" s="10" t="n"/>
      <c r="D36" s="10" t="n"/>
      <c r="E36" s="10" t="n"/>
      <c r="F36" s="25" t="n"/>
      <c r="G36" s="25" t="n"/>
      <c r="H36" s="26">
        <f>IFERROR(IF($A36="","",SUM($F36:$G36)),"")</f>
        <v/>
      </c>
      <c r="I36" s="25" t="n"/>
      <c r="J36" s="25" t="n"/>
      <c r="K36" s="27">
        <f>IFERROR(IF($A36="","",$J36/$I36),"")</f>
        <v/>
      </c>
      <c r="L36" s="26">
        <f>IFERROR(IF(OR($A36="",$K36="",$H36=""),"",$K36*$H36),"")</f>
        <v/>
      </c>
      <c r="M36" s="25" t="n"/>
      <c r="N36" s="26">
        <f>IFERROR(IF(OR($A36="",$L36="",$M36=""),"",$L36-$M36),"")</f>
        <v/>
      </c>
      <c r="O36" s="26">
        <f>IFERROR(IF(OR($A36="",$H36="",$I36=""),"",$H36-$I36),"")</f>
        <v/>
      </c>
      <c r="P36" s="27">
        <f>IFERROR(IF($A36="","",$O36/$H36),"")</f>
        <v/>
      </c>
      <c r="Q36" s="27">
        <f>IFERROR(IF($A36="","",$N36/$H36),"")</f>
        <v/>
      </c>
      <c r="R36" s="28">
        <f>IFERROR(IF($A36="","",IF(OR('Dashboard'!$B$5="",$Q36=""),"",IF(OR($Q36&gt;='Dashboard'!$B$5,$Q36&lt;=-'Dashboard'!$B$5),"Review",""))),"")</f>
        <v/>
      </c>
      <c r="S36" s="10" t="n"/>
      <c r="T36" s="28">
        <f>IFERROR(IF($A36="","",IF(COUNT($F36:$G36,$I36:$J36,$M36)&lt;5,"Complete core amounts",IF(AND($I36&gt;0,$J36&gt;$I36),"Cost exceeds estimated cost",""))),"")</f>
        <v/>
      </c>
    </row>
    <row r="37">
      <c r="A37" s="10" t="n"/>
      <c r="B37" s="10" t="n"/>
      <c r="C37" s="10" t="n"/>
      <c r="D37" s="10" t="n"/>
      <c r="E37" s="10" t="n"/>
      <c r="F37" s="25" t="n"/>
      <c r="G37" s="25" t="n"/>
      <c r="H37" s="26">
        <f>IFERROR(IF($A37="","",SUM($F37:$G37)),"")</f>
        <v/>
      </c>
      <c r="I37" s="25" t="n"/>
      <c r="J37" s="25" t="n"/>
      <c r="K37" s="27">
        <f>IFERROR(IF($A37="","",$J37/$I37),"")</f>
        <v/>
      </c>
      <c r="L37" s="26">
        <f>IFERROR(IF(OR($A37="",$K37="",$H37=""),"",$K37*$H37),"")</f>
        <v/>
      </c>
      <c r="M37" s="25" t="n"/>
      <c r="N37" s="26">
        <f>IFERROR(IF(OR($A37="",$L37="",$M37=""),"",$L37-$M37),"")</f>
        <v/>
      </c>
      <c r="O37" s="26">
        <f>IFERROR(IF(OR($A37="",$H37="",$I37=""),"",$H37-$I37),"")</f>
        <v/>
      </c>
      <c r="P37" s="27">
        <f>IFERROR(IF($A37="","",$O37/$H37),"")</f>
        <v/>
      </c>
      <c r="Q37" s="27">
        <f>IFERROR(IF($A37="","",$N37/$H37),"")</f>
        <v/>
      </c>
      <c r="R37" s="28">
        <f>IFERROR(IF($A37="","",IF(OR('Dashboard'!$B$5="",$Q37=""),"",IF(OR($Q37&gt;='Dashboard'!$B$5,$Q37&lt;=-'Dashboard'!$B$5),"Review",""))),"")</f>
        <v/>
      </c>
      <c r="S37" s="10" t="n"/>
      <c r="T37" s="28">
        <f>IFERROR(IF($A37="","",IF(COUNT($F37:$G37,$I37:$J37,$M37)&lt;5,"Complete core amounts",IF(AND($I37&gt;0,$J37&gt;$I37),"Cost exceeds estimated cost",""))),"")</f>
        <v/>
      </c>
    </row>
    <row r="38">
      <c r="A38" s="10" t="n"/>
      <c r="B38" s="10" t="n"/>
      <c r="C38" s="10" t="n"/>
      <c r="D38" s="10" t="n"/>
      <c r="E38" s="10" t="n"/>
      <c r="F38" s="25" t="n"/>
      <c r="G38" s="25" t="n"/>
      <c r="H38" s="26">
        <f>IFERROR(IF($A38="","",SUM($F38:$G38)),"")</f>
        <v/>
      </c>
      <c r="I38" s="25" t="n"/>
      <c r="J38" s="25" t="n"/>
      <c r="K38" s="27">
        <f>IFERROR(IF($A38="","",$J38/$I38),"")</f>
        <v/>
      </c>
      <c r="L38" s="26">
        <f>IFERROR(IF(OR($A38="",$K38="",$H38=""),"",$K38*$H38),"")</f>
        <v/>
      </c>
      <c r="M38" s="25" t="n"/>
      <c r="N38" s="26">
        <f>IFERROR(IF(OR($A38="",$L38="",$M38=""),"",$L38-$M38),"")</f>
        <v/>
      </c>
      <c r="O38" s="26">
        <f>IFERROR(IF(OR($A38="",$H38="",$I38=""),"",$H38-$I38),"")</f>
        <v/>
      </c>
      <c r="P38" s="27">
        <f>IFERROR(IF($A38="","",$O38/$H38),"")</f>
        <v/>
      </c>
      <c r="Q38" s="27">
        <f>IFERROR(IF($A38="","",$N38/$H38),"")</f>
        <v/>
      </c>
      <c r="R38" s="28">
        <f>IFERROR(IF($A38="","",IF(OR('Dashboard'!$B$5="",$Q38=""),"",IF(OR($Q38&gt;='Dashboard'!$B$5,$Q38&lt;=-'Dashboard'!$B$5),"Review",""))),"")</f>
        <v/>
      </c>
      <c r="S38" s="10" t="n"/>
      <c r="T38" s="28">
        <f>IFERROR(IF($A38="","",IF(COUNT($F38:$G38,$I38:$J38,$M38)&lt;5,"Complete core amounts",IF(AND($I38&gt;0,$J38&gt;$I38),"Cost exceeds estimated cost",""))),"")</f>
        <v/>
      </c>
    </row>
    <row r="39">
      <c r="A39" s="10" t="n"/>
      <c r="B39" s="10" t="n"/>
      <c r="C39" s="10" t="n"/>
      <c r="D39" s="10" t="n"/>
      <c r="E39" s="10" t="n"/>
      <c r="F39" s="25" t="n"/>
      <c r="G39" s="25" t="n"/>
      <c r="H39" s="26">
        <f>IFERROR(IF($A39="","",SUM($F39:$G39)),"")</f>
        <v/>
      </c>
      <c r="I39" s="25" t="n"/>
      <c r="J39" s="25" t="n"/>
      <c r="K39" s="27">
        <f>IFERROR(IF($A39="","",$J39/$I39),"")</f>
        <v/>
      </c>
      <c r="L39" s="26">
        <f>IFERROR(IF(OR($A39="",$K39="",$H39=""),"",$K39*$H39),"")</f>
        <v/>
      </c>
      <c r="M39" s="25" t="n"/>
      <c r="N39" s="26">
        <f>IFERROR(IF(OR($A39="",$L39="",$M39=""),"",$L39-$M39),"")</f>
        <v/>
      </c>
      <c r="O39" s="26">
        <f>IFERROR(IF(OR($A39="",$H39="",$I39=""),"",$H39-$I39),"")</f>
        <v/>
      </c>
      <c r="P39" s="27">
        <f>IFERROR(IF($A39="","",$O39/$H39),"")</f>
        <v/>
      </c>
      <c r="Q39" s="27">
        <f>IFERROR(IF($A39="","",$N39/$H39),"")</f>
        <v/>
      </c>
      <c r="R39" s="28">
        <f>IFERROR(IF($A39="","",IF(OR('Dashboard'!$B$5="",$Q39=""),"",IF(OR($Q39&gt;='Dashboard'!$B$5,$Q39&lt;=-'Dashboard'!$B$5),"Review",""))),"")</f>
        <v/>
      </c>
      <c r="S39" s="10" t="n"/>
      <c r="T39" s="28">
        <f>IFERROR(IF($A39="","",IF(COUNT($F39:$G39,$I39:$J39,$M39)&lt;5,"Complete core amounts",IF(AND($I39&gt;0,$J39&gt;$I39),"Cost exceeds estimated cost",""))),"")</f>
        <v/>
      </c>
    </row>
    <row r="40">
      <c r="A40" s="10" t="n"/>
      <c r="B40" s="10" t="n"/>
      <c r="C40" s="10" t="n"/>
      <c r="D40" s="10" t="n"/>
      <c r="E40" s="10" t="n"/>
      <c r="F40" s="25" t="n"/>
      <c r="G40" s="25" t="n"/>
      <c r="H40" s="26">
        <f>IFERROR(IF($A40="","",SUM($F40:$G40)),"")</f>
        <v/>
      </c>
      <c r="I40" s="25" t="n"/>
      <c r="J40" s="25" t="n"/>
      <c r="K40" s="27">
        <f>IFERROR(IF($A40="","",$J40/$I40),"")</f>
        <v/>
      </c>
      <c r="L40" s="26">
        <f>IFERROR(IF(OR($A40="",$K40="",$H40=""),"",$K40*$H40),"")</f>
        <v/>
      </c>
      <c r="M40" s="25" t="n"/>
      <c r="N40" s="26">
        <f>IFERROR(IF(OR($A40="",$L40="",$M40=""),"",$L40-$M40),"")</f>
        <v/>
      </c>
      <c r="O40" s="26">
        <f>IFERROR(IF(OR($A40="",$H40="",$I40=""),"",$H40-$I40),"")</f>
        <v/>
      </c>
      <c r="P40" s="27">
        <f>IFERROR(IF($A40="","",$O40/$H40),"")</f>
        <v/>
      </c>
      <c r="Q40" s="27">
        <f>IFERROR(IF($A40="","",$N40/$H40),"")</f>
        <v/>
      </c>
      <c r="R40" s="28">
        <f>IFERROR(IF($A40="","",IF(OR('Dashboard'!$B$5="",$Q40=""),"",IF(OR($Q40&gt;='Dashboard'!$B$5,$Q40&lt;=-'Dashboard'!$B$5),"Review",""))),"")</f>
        <v/>
      </c>
      <c r="S40" s="10" t="n"/>
      <c r="T40" s="28">
        <f>IFERROR(IF($A40="","",IF(COUNT($F40:$G40,$I40:$J40,$M40)&lt;5,"Complete core amounts",IF(AND($I40&gt;0,$J40&gt;$I40),"Cost exceeds estimated cost",""))),"")</f>
        <v/>
      </c>
    </row>
    <row r="41">
      <c r="A41" s="10" t="n"/>
      <c r="B41" s="10" t="n"/>
      <c r="C41" s="10" t="n"/>
      <c r="D41" s="10" t="n"/>
      <c r="E41" s="10" t="n"/>
      <c r="F41" s="25" t="n"/>
      <c r="G41" s="25" t="n"/>
      <c r="H41" s="26">
        <f>IFERROR(IF($A41="","",SUM($F41:$G41)),"")</f>
        <v/>
      </c>
      <c r="I41" s="25" t="n"/>
      <c r="J41" s="25" t="n"/>
      <c r="K41" s="27">
        <f>IFERROR(IF($A41="","",$J41/$I41),"")</f>
        <v/>
      </c>
      <c r="L41" s="26">
        <f>IFERROR(IF(OR($A41="",$K41="",$H41=""),"",$K41*$H41),"")</f>
        <v/>
      </c>
      <c r="M41" s="25" t="n"/>
      <c r="N41" s="26">
        <f>IFERROR(IF(OR($A41="",$L41="",$M41=""),"",$L41-$M41),"")</f>
        <v/>
      </c>
      <c r="O41" s="26">
        <f>IFERROR(IF(OR($A41="",$H41="",$I41=""),"",$H41-$I41),"")</f>
        <v/>
      </c>
      <c r="P41" s="27">
        <f>IFERROR(IF($A41="","",$O41/$H41),"")</f>
        <v/>
      </c>
      <c r="Q41" s="27">
        <f>IFERROR(IF($A41="","",$N41/$H41),"")</f>
        <v/>
      </c>
      <c r="R41" s="28">
        <f>IFERROR(IF($A41="","",IF(OR('Dashboard'!$B$5="",$Q41=""),"",IF(OR($Q41&gt;='Dashboard'!$B$5,$Q41&lt;=-'Dashboard'!$B$5),"Review",""))),"")</f>
        <v/>
      </c>
      <c r="S41" s="10" t="n"/>
      <c r="T41" s="28">
        <f>IFERROR(IF($A41="","",IF(COUNT($F41:$G41,$I41:$J41,$M41)&lt;5,"Complete core amounts",IF(AND($I41&gt;0,$J41&gt;$I41),"Cost exceeds estimated cost",""))),"")</f>
        <v/>
      </c>
    </row>
    <row r="42">
      <c r="A42" s="10" t="n"/>
      <c r="B42" s="10" t="n"/>
      <c r="C42" s="10" t="n"/>
      <c r="D42" s="10" t="n"/>
      <c r="E42" s="10" t="n"/>
      <c r="F42" s="25" t="n"/>
      <c r="G42" s="25" t="n"/>
      <c r="H42" s="26">
        <f>IFERROR(IF($A42="","",SUM($F42:$G42)),"")</f>
        <v/>
      </c>
      <c r="I42" s="25" t="n"/>
      <c r="J42" s="25" t="n"/>
      <c r="K42" s="27">
        <f>IFERROR(IF($A42="","",$J42/$I42),"")</f>
        <v/>
      </c>
      <c r="L42" s="26">
        <f>IFERROR(IF(OR($A42="",$K42="",$H42=""),"",$K42*$H42),"")</f>
        <v/>
      </c>
      <c r="M42" s="25" t="n"/>
      <c r="N42" s="26">
        <f>IFERROR(IF(OR($A42="",$L42="",$M42=""),"",$L42-$M42),"")</f>
        <v/>
      </c>
      <c r="O42" s="26">
        <f>IFERROR(IF(OR($A42="",$H42="",$I42=""),"",$H42-$I42),"")</f>
        <v/>
      </c>
      <c r="P42" s="27">
        <f>IFERROR(IF($A42="","",$O42/$H42),"")</f>
        <v/>
      </c>
      <c r="Q42" s="27">
        <f>IFERROR(IF($A42="","",$N42/$H42),"")</f>
        <v/>
      </c>
      <c r="R42" s="28">
        <f>IFERROR(IF($A42="","",IF(OR('Dashboard'!$B$5="",$Q42=""),"",IF(OR($Q42&gt;='Dashboard'!$B$5,$Q42&lt;=-'Dashboard'!$B$5),"Review",""))),"")</f>
        <v/>
      </c>
      <c r="S42" s="10" t="n"/>
      <c r="T42" s="28">
        <f>IFERROR(IF($A42="","",IF(COUNT($F42:$G42,$I42:$J42,$M42)&lt;5,"Complete core amounts",IF(AND($I42&gt;0,$J42&gt;$I42),"Cost exceeds estimated cost",""))),"")</f>
        <v/>
      </c>
    </row>
    <row r="43">
      <c r="A43" s="10" t="n"/>
      <c r="B43" s="10" t="n"/>
      <c r="C43" s="10" t="n"/>
      <c r="D43" s="10" t="n"/>
      <c r="E43" s="10" t="n"/>
      <c r="F43" s="25" t="n"/>
      <c r="G43" s="25" t="n"/>
      <c r="H43" s="26">
        <f>IFERROR(IF($A43="","",SUM($F43:$G43)),"")</f>
        <v/>
      </c>
      <c r="I43" s="25" t="n"/>
      <c r="J43" s="25" t="n"/>
      <c r="K43" s="27">
        <f>IFERROR(IF($A43="","",$J43/$I43),"")</f>
        <v/>
      </c>
      <c r="L43" s="26">
        <f>IFERROR(IF(OR($A43="",$K43="",$H43=""),"",$K43*$H43),"")</f>
        <v/>
      </c>
      <c r="M43" s="25" t="n"/>
      <c r="N43" s="26">
        <f>IFERROR(IF(OR($A43="",$L43="",$M43=""),"",$L43-$M43),"")</f>
        <v/>
      </c>
      <c r="O43" s="26">
        <f>IFERROR(IF(OR($A43="",$H43="",$I43=""),"",$H43-$I43),"")</f>
        <v/>
      </c>
      <c r="P43" s="27">
        <f>IFERROR(IF($A43="","",$O43/$H43),"")</f>
        <v/>
      </c>
      <c r="Q43" s="27">
        <f>IFERROR(IF($A43="","",$N43/$H43),"")</f>
        <v/>
      </c>
      <c r="R43" s="28">
        <f>IFERROR(IF($A43="","",IF(OR('Dashboard'!$B$5="",$Q43=""),"",IF(OR($Q43&gt;='Dashboard'!$B$5,$Q43&lt;=-'Dashboard'!$B$5),"Review",""))),"")</f>
        <v/>
      </c>
      <c r="S43" s="10" t="n"/>
      <c r="T43" s="28">
        <f>IFERROR(IF($A43="","",IF(COUNT($F43:$G43,$I43:$J43,$M43)&lt;5,"Complete core amounts",IF(AND($I43&gt;0,$J43&gt;$I43),"Cost exceeds estimated cost",""))),"")</f>
        <v/>
      </c>
    </row>
    <row r="44">
      <c r="A44" s="10" t="n"/>
      <c r="B44" s="10" t="n"/>
      <c r="C44" s="10" t="n"/>
      <c r="D44" s="10" t="n"/>
      <c r="E44" s="10" t="n"/>
      <c r="F44" s="25" t="n"/>
      <c r="G44" s="25" t="n"/>
      <c r="H44" s="26">
        <f>IFERROR(IF($A44="","",SUM($F44:$G44)),"")</f>
        <v/>
      </c>
      <c r="I44" s="25" t="n"/>
      <c r="J44" s="25" t="n"/>
      <c r="K44" s="27">
        <f>IFERROR(IF($A44="","",$J44/$I44),"")</f>
        <v/>
      </c>
      <c r="L44" s="26">
        <f>IFERROR(IF(OR($A44="",$K44="",$H44=""),"",$K44*$H44),"")</f>
        <v/>
      </c>
      <c r="M44" s="25" t="n"/>
      <c r="N44" s="26">
        <f>IFERROR(IF(OR($A44="",$L44="",$M44=""),"",$L44-$M44),"")</f>
        <v/>
      </c>
      <c r="O44" s="26">
        <f>IFERROR(IF(OR($A44="",$H44="",$I44=""),"",$H44-$I44),"")</f>
        <v/>
      </c>
      <c r="P44" s="27">
        <f>IFERROR(IF($A44="","",$O44/$H44),"")</f>
        <v/>
      </c>
      <c r="Q44" s="27">
        <f>IFERROR(IF($A44="","",$N44/$H44),"")</f>
        <v/>
      </c>
      <c r="R44" s="28">
        <f>IFERROR(IF($A44="","",IF(OR('Dashboard'!$B$5="",$Q44=""),"",IF(OR($Q44&gt;='Dashboard'!$B$5,$Q44&lt;=-'Dashboard'!$B$5),"Review",""))),"")</f>
        <v/>
      </c>
      <c r="S44" s="10" t="n"/>
      <c r="T44" s="28">
        <f>IFERROR(IF($A44="","",IF(COUNT($F44:$G44,$I44:$J44,$M44)&lt;5,"Complete core amounts",IF(AND($I44&gt;0,$J44&gt;$I44),"Cost exceeds estimated cost",""))),"")</f>
        <v/>
      </c>
    </row>
    <row r="45">
      <c r="A45" s="10" t="n"/>
      <c r="B45" s="10" t="n"/>
      <c r="C45" s="10" t="n"/>
      <c r="D45" s="10" t="n"/>
      <c r="E45" s="10" t="n"/>
      <c r="F45" s="25" t="n"/>
      <c r="G45" s="25" t="n"/>
      <c r="H45" s="26">
        <f>IFERROR(IF($A45="","",SUM($F45:$G45)),"")</f>
        <v/>
      </c>
      <c r="I45" s="25" t="n"/>
      <c r="J45" s="25" t="n"/>
      <c r="K45" s="27">
        <f>IFERROR(IF($A45="","",$J45/$I45),"")</f>
        <v/>
      </c>
      <c r="L45" s="26">
        <f>IFERROR(IF(OR($A45="",$K45="",$H45=""),"",$K45*$H45),"")</f>
        <v/>
      </c>
      <c r="M45" s="25" t="n"/>
      <c r="N45" s="26">
        <f>IFERROR(IF(OR($A45="",$L45="",$M45=""),"",$L45-$M45),"")</f>
        <v/>
      </c>
      <c r="O45" s="26">
        <f>IFERROR(IF(OR($A45="",$H45="",$I45=""),"",$H45-$I45),"")</f>
        <v/>
      </c>
      <c r="P45" s="27">
        <f>IFERROR(IF($A45="","",$O45/$H45),"")</f>
        <v/>
      </c>
      <c r="Q45" s="27">
        <f>IFERROR(IF($A45="","",$N45/$H45),"")</f>
        <v/>
      </c>
      <c r="R45" s="28">
        <f>IFERROR(IF($A45="","",IF(OR('Dashboard'!$B$5="",$Q45=""),"",IF(OR($Q45&gt;='Dashboard'!$B$5,$Q45&lt;=-'Dashboard'!$B$5),"Review",""))),"")</f>
        <v/>
      </c>
      <c r="S45" s="10" t="n"/>
      <c r="T45" s="28">
        <f>IFERROR(IF($A45="","",IF(COUNT($F45:$G45,$I45:$J45,$M45)&lt;5,"Complete core amounts",IF(AND($I45&gt;0,$J45&gt;$I45),"Cost exceeds estimated cost",""))),"")</f>
        <v/>
      </c>
    </row>
    <row r="46">
      <c r="A46" s="10" t="n"/>
      <c r="B46" s="10" t="n"/>
      <c r="C46" s="10" t="n"/>
      <c r="D46" s="10" t="n"/>
      <c r="E46" s="10" t="n"/>
      <c r="F46" s="25" t="n"/>
      <c r="G46" s="25" t="n"/>
      <c r="H46" s="26">
        <f>IFERROR(IF($A46="","",SUM($F46:$G46)),"")</f>
        <v/>
      </c>
      <c r="I46" s="25" t="n"/>
      <c r="J46" s="25" t="n"/>
      <c r="K46" s="27">
        <f>IFERROR(IF($A46="","",$J46/$I46),"")</f>
        <v/>
      </c>
      <c r="L46" s="26">
        <f>IFERROR(IF(OR($A46="",$K46="",$H46=""),"",$K46*$H46),"")</f>
        <v/>
      </c>
      <c r="M46" s="25" t="n"/>
      <c r="N46" s="26">
        <f>IFERROR(IF(OR($A46="",$L46="",$M46=""),"",$L46-$M46),"")</f>
        <v/>
      </c>
      <c r="O46" s="26">
        <f>IFERROR(IF(OR($A46="",$H46="",$I46=""),"",$H46-$I46),"")</f>
        <v/>
      </c>
      <c r="P46" s="27">
        <f>IFERROR(IF($A46="","",$O46/$H46),"")</f>
        <v/>
      </c>
      <c r="Q46" s="27">
        <f>IFERROR(IF($A46="","",$N46/$H46),"")</f>
        <v/>
      </c>
      <c r="R46" s="28">
        <f>IFERROR(IF($A46="","",IF(OR('Dashboard'!$B$5="",$Q46=""),"",IF(OR($Q46&gt;='Dashboard'!$B$5,$Q46&lt;=-'Dashboard'!$B$5),"Review",""))),"")</f>
        <v/>
      </c>
      <c r="S46" s="10" t="n"/>
      <c r="T46" s="28">
        <f>IFERROR(IF($A46="","",IF(COUNT($F46:$G46,$I46:$J46,$M46)&lt;5,"Complete core amounts",IF(AND($I46&gt;0,$J46&gt;$I46),"Cost exceeds estimated cost",""))),"")</f>
        <v/>
      </c>
    </row>
    <row r="47">
      <c r="A47" s="10" t="n"/>
      <c r="B47" s="10" t="n"/>
      <c r="C47" s="10" t="n"/>
      <c r="D47" s="10" t="n"/>
      <c r="E47" s="10" t="n"/>
      <c r="F47" s="25" t="n"/>
      <c r="G47" s="25" t="n"/>
      <c r="H47" s="26">
        <f>IFERROR(IF($A47="","",SUM($F47:$G47)),"")</f>
        <v/>
      </c>
      <c r="I47" s="25" t="n"/>
      <c r="J47" s="25" t="n"/>
      <c r="K47" s="27">
        <f>IFERROR(IF($A47="","",$J47/$I47),"")</f>
        <v/>
      </c>
      <c r="L47" s="26">
        <f>IFERROR(IF(OR($A47="",$K47="",$H47=""),"",$K47*$H47),"")</f>
        <v/>
      </c>
      <c r="M47" s="25" t="n"/>
      <c r="N47" s="26">
        <f>IFERROR(IF(OR($A47="",$L47="",$M47=""),"",$L47-$M47),"")</f>
        <v/>
      </c>
      <c r="O47" s="26">
        <f>IFERROR(IF(OR($A47="",$H47="",$I47=""),"",$H47-$I47),"")</f>
        <v/>
      </c>
      <c r="P47" s="27">
        <f>IFERROR(IF($A47="","",$O47/$H47),"")</f>
        <v/>
      </c>
      <c r="Q47" s="27">
        <f>IFERROR(IF($A47="","",$N47/$H47),"")</f>
        <v/>
      </c>
      <c r="R47" s="28">
        <f>IFERROR(IF($A47="","",IF(OR('Dashboard'!$B$5="",$Q47=""),"",IF(OR($Q47&gt;='Dashboard'!$B$5,$Q47&lt;=-'Dashboard'!$B$5),"Review",""))),"")</f>
        <v/>
      </c>
      <c r="S47" s="10" t="n"/>
      <c r="T47" s="28">
        <f>IFERROR(IF($A47="","",IF(COUNT($F47:$G47,$I47:$J47,$M47)&lt;5,"Complete core amounts",IF(AND($I47&gt;0,$J47&gt;$I47),"Cost exceeds estimated cost",""))),"")</f>
        <v/>
      </c>
    </row>
    <row r="48">
      <c r="A48" s="10" t="n"/>
      <c r="B48" s="10" t="n"/>
      <c r="C48" s="10" t="n"/>
      <c r="D48" s="10" t="n"/>
      <c r="E48" s="10" t="n"/>
      <c r="F48" s="25" t="n"/>
      <c r="G48" s="25" t="n"/>
      <c r="H48" s="26">
        <f>IFERROR(IF($A48="","",SUM($F48:$G48)),"")</f>
        <v/>
      </c>
      <c r="I48" s="25" t="n"/>
      <c r="J48" s="25" t="n"/>
      <c r="K48" s="27">
        <f>IFERROR(IF($A48="","",$J48/$I48),"")</f>
        <v/>
      </c>
      <c r="L48" s="26">
        <f>IFERROR(IF(OR($A48="",$K48="",$H48=""),"",$K48*$H48),"")</f>
        <v/>
      </c>
      <c r="M48" s="25" t="n"/>
      <c r="N48" s="26">
        <f>IFERROR(IF(OR($A48="",$L48="",$M48=""),"",$L48-$M48),"")</f>
        <v/>
      </c>
      <c r="O48" s="26">
        <f>IFERROR(IF(OR($A48="",$H48="",$I48=""),"",$H48-$I48),"")</f>
        <v/>
      </c>
      <c r="P48" s="27">
        <f>IFERROR(IF($A48="","",$O48/$H48),"")</f>
        <v/>
      </c>
      <c r="Q48" s="27">
        <f>IFERROR(IF($A48="","",$N48/$H48),"")</f>
        <v/>
      </c>
      <c r="R48" s="28">
        <f>IFERROR(IF($A48="","",IF(OR('Dashboard'!$B$5="",$Q48=""),"",IF(OR($Q48&gt;='Dashboard'!$B$5,$Q48&lt;=-'Dashboard'!$B$5),"Review",""))),"")</f>
        <v/>
      </c>
      <c r="S48" s="10" t="n"/>
      <c r="T48" s="28">
        <f>IFERROR(IF($A48="","",IF(COUNT($F48:$G48,$I48:$J48,$M48)&lt;5,"Complete core amounts",IF(AND($I48&gt;0,$J48&gt;$I48),"Cost exceeds estimated cost",""))),"")</f>
        <v/>
      </c>
    </row>
    <row r="49">
      <c r="A49" s="10" t="n"/>
      <c r="B49" s="10" t="n"/>
      <c r="C49" s="10" t="n"/>
      <c r="D49" s="10" t="n"/>
      <c r="E49" s="10" t="n"/>
      <c r="F49" s="25" t="n"/>
      <c r="G49" s="25" t="n"/>
      <c r="H49" s="26">
        <f>IFERROR(IF($A49="","",SUM($F49:$G49)),"")</f>
        <v/>
      </c>
      <c r="I49" s="25" t="n"/>
      <c r="J49" s="25" t="n"/>
      <c r="K49" s="27">
        <f>IFERROR(IF($A49="","",$J49/$I49),"")</f>
        <v/>
      </c>
      <c r="L49" s="26">
        <f>IFERROR(IF(OR($A49="",$K49="",$H49=""),"",$K49*$H49),"")</f>
        <v/>
      </c>
      <c r="M49" s="25" t="n"/>
      <c r="N49" s="26">
        <f>IFERROR(IF(OR($A49="",$L49="",$M49=""),"",$L49-$M49),"")</f>
        <v/>
      </c>
      <c r="O49" s="26">
        <f>IFERROR(IF(OR($A49="",$H49="",$I49=""),"",$H49-$I49),"")</f>
        <v/>
      </c>
      <c r="P49" s="27">
        <f>IFERROR(IF($A49="","",$O49/$H49),"")</f>
        <v/>
      </c>
      <c r="Q49" s="27">
        <f>IFERROR(IF($A49="","",$N49/$H49),"")</f>
        <v/>
      </c>
      <c r="R49" s="28">
        <f>IFERROR(IF($A49="","",IF(OR('Dashboard'!$B$5="",$Q49=""),"",IF(OR($Q49&gt;='Dashboard'!$B$5,$Q49&lt;=-'Dashboard'!$B$5),"Review",""))),"")</f>
        <v/>
      </c>
      <c r="S49" s="10" t="n"/>
      <c r="T49" s="28">
        <f>IFERROR(IF($A49="","",IF(COUNT($F49:$G49,$I49:$J49,$M49)&lt;5,"Complete core amounts",IF(AND($I49&gt;0,$J49&gt;$I49),"Cost exceeds estimated cost",""))),"")</f>
        <v/>
      </c>
    </row>
    <row r="50">
      <c r="A50" s="10" t="n"/>
      <c r="B50" s="10" t="n"/>
      <c r="C50" s="10" t="n"/>
      <c r="D50" s="10" t="n"/>
      <c r="E50" s="10" t="n"/>
      <c r="F50" s="25" t="n"/>
      <c r="G50" s="25" t="n"/>
      <c r="H50" s="26">
        <f>IFERROR(IF($A50="","",SUM($F50:$G50)),"")</f>
        <v/>
      </c>
      <c r="I50" s="25" t="n"/>
      <c r="J50" s="25" t="n"/>
      <c r="K50" s="27">
        <f>IFERROR(IF($A50="","",$J50/$I50),"")</f>
        <v/>
      </c>
      <c r="L50" s="26">
        <f>IFERROR(IF(OR($A50="",$K50="",$H50=""),"",$K50*$H50),"")</f>
        <v/>
      </c>
      <c r="M50" s="25" t="n"/>
      <c r="N50" s="26">
        <f>IFERROR(IF(OR($A50="",$L50="",$M50=""),"",$L50-$M50),"")</f>
        <v/>
      </c>
      <c r="O50" s="26">
        <f>IFERROR(IF(OR($A50="",$H50="",$I50=""),"",$H50-$I50),"")</f>
        <v/>
      </c>
      <c r="P50" s="27">
        <f>IFERROR(IF($A50="","",$O50/$H50),"")</f>
        <v/>
      </c>
      <c r="Q50" s="27">
        <f>IFERROR(IF($A50="","",$N50/$H50),"")</f>
        <v/>
      </c>
      <c r="R50" s="28">
        <f>IFERROR(IF($A50="","",IF(OR('Dashboard'!$B$5="",$Q50=""),"",IF(OR($Q50&gt;='Dashboard'!$B$5,$Q50&lt;=-'Dashboard'!$B$5),"Review",""))),"")</f>
        <v/>
      </c>
      <c r="S50" s="10" t="n"/>
      <c r="T50" s="28">
        <f>IFERROR(IF($A50="","",IF(COUNT($F50:$G50,$I50:$J50,$M50)&lt;5,"Complete core amounts",IF(AND($I50&gt;0,$J50&gt;$I50),"Cost exceeds estimated cost",""))),"")</f>
        <v/>
      </c>
    </row>
    <row r="51">
      <c r="A51" s="10" t="n"/>
      <c r="B51" s="10" t="n"/>
      <c r="C51" s="10" t="n"/>
      <c r="D51" s="10" t="n"/>
      <c r="E51" s="10" t="n"/>
      <c r="F51" s="25" t="n"/>
      <c r="G51" s="25" t="n"/>
      <c r="H51" s="26">
        <f>IFERROR(IF($A51="","",SUM($F51:$G51)),"")</f>
        <v/>
      </c>
      <c r="I51" s="25" t="n"/>
      <c r="J51" s="25" t="n"/>
      <c r="K51" s="27">
        <f>IFERROR(IF($A51="","",$J51/$I51),"")</f>
        <v/>
      </c>
      <c r="L51" s="26">
        <f>IFERROR(IF(OR($A51="",$K51="",$H51=""),"",$K51*$H51),"")</f>
        <v/>
      </c>
      <c r="M51" s="25" t="n"/>
      <c r="N51" s="26">
        <f>IFERROR(IF(OR($A51="",$L51="",$M51=""),"",$L51-$M51),"")</f>
        <v/>
      </c>
      <c r="O51" s="26">
        <f>IFERROR(IF(OR($A51="",$H51="",$I51=""),"",$H51-$I51),"")</f>
        <v/>
      </c>
      <c r="P51" s="27">
        <f>IFERROR(IF($A51="","",$O51/$H51),"")</f>
        <v/>
      </c>
      <c r="Q51" s="27">
        <f>IFERROR(IF($A51="","",$N51/$H51),"")</f>
        <v/>
      </c>
      <c r="R51" s="28">
        <f>IFERROR(IF($A51="","",IF(OR('Dashboard'!$B$5="",$Q51=""),"",IF(OR($Q51&gt;='Dashboard'!$B$5,$Q51&lt;=-'Dashboard'!$B$5),"Review",""))),"")</f>
        <v/>
      </c>
      <c r="S51" s="10" t="n"/>
      <c r="T51" s="28">
        <f>IFERROR(IF($A51="","",IF(COUNT($F51:$G51,$I51:$J51,$M51)&lt;5,"Complete core amounts",IF(AND($I51&gt;0,$J51&gt;$I51),"Cost exceeds estimated cost",""))),"")</f>
        <v/>
      </c>
    </row>
    <row r="52">
      <c r="A52" s="10" t="n"/>
      <c r="B52" s="10" t="n"/>
      <c r="C52" s="10" t="n"/>
      <c r="D52" s="10" t="n"/>
      <c r="E52" s="10" t="n"/>
      <c r="F52" s="25" t="n"/>
      <c r="G52" s="25" t="n"/>
      <c r="H52" s="26">
        <f>IFERROR(IF($A52="","",SUM($F52:$G52)),"")</f>
        <v/>
      </c>
      <c r="I52" s="25" t="n"/>
      <c r="J52" s="25" t="n"/>
      <c r="K52" s="27">
        <f>IFERROR(IF($A52="","",$J52/$I52),"")</f>
        <v/>
      </c>
      <c r="L52" s="26">
        <f>IFERROR(IF(OR($A52="",$K52="",$H52=""),"",$K52*$H52),"")</f>
        <v/>
      </c>
      <c r="M52" s="25" t="n"/>
      <c r="N52" s="26">
        <f>IFERROR(IF(OR($A52="",$L52="",$M52=""),"",$L52-$M52),"")</f>
        <v/>
      </c>
      <c r="O52" s="26">
        <f>IFERROR(IF(OR($A52="",$H52="",$I52=""),"",$H52-$I52),"")</f>
        <v/>
      </c>
      <c r="P52" s="27">
        <f>IFERROR(IF($A52="","",$O52/$H52),"")</f>
        <v/>
      </c>
      <c r="Q52" s="27">
        <f>IFERROR(IF($A52="","",$N52/$H52),"")</f>
        <v/>
      </c>
      <c r="R52" s="28">
        <f>IFERROR(IF($A52="","",IF(OR('Dashboard'!$B$5="",$Q52=""),"",IF(OR($Q52&gt;='Dashboard'!$B$5,$Q52&lt;=-'Dashboard'!$B$5),"Review",""))),"")</f>
        <v/>
      </c>
      <c r="S52" s="10" t="n"/>
      <c r="T52" s="28">
        <f>IFERROR(IF($A52="","",IF(COUNT($F52:$G52,$I52:$J52,$M52)&lt;5,"Complete core amounts",IF(AND($I52&gt;0,$J52&gt;$I52),"Cost exceeds estimated cost",""))),"")</f>
        <v/>
      </c>
    </row>
    <row r="53">
      <c r="A53" s="10" t="n"/>
      <c r="B53" s="10" t="n"/>
      <c r="C53" s="10" t="n"/>
      <c r="D53" s="10" t="n"/>
      <c r="E53" s="10" t="n"/>
      <c r="F53" s="25" t="n"/>
      <c r="G53" s="25" t="n"/>
      <c r="H53" s="26">
        <f>IFERROR(IF($A53="","",SUM($F53:$G53)),"")</f>
        <v/>
      </c>
      <c r="I53" s="25" t="n"/>
      <c r="J53" s="25" t="n"/>
      <c r="K53" s="27">
        <f>IFERROR(IF($A53="","",$J53/$I53),"")</f>
        <v/>
      </c>
      <c r="L53" s="26">
        <f>IFERROR(IF(OR($A53="",$K53="",$H53=""),"",$K53*$H53),"")</f>
        <v/>
      </c>
      <c r="M53" s="25" t="n"/>
      <c r="N53" s="26">
        <f>IFERROR(IF(OR($A53="",$L53="",$M53=""),"",$L53-$M53),"")</f>
        <v/>
      </c>
      <c r="O53" s="26">
        <f>IFERROR(IF(OR($A53="",$H53="",$I53=""),"",$H53-$I53),"")</f>
        <v/>
      </c>
      <c r="P53" s="27">
        <f>IFERROR(IF($A53="","",$O53/$H53),"")</f>
        <v/>
      </c>
      <c r="Q53" s="27">
        <f>IFERROR(IF($A53="","",$N53/$H53),"")</f>
        <v/>
      </c>
      <c r="R53" s="28">
        <f>IFERROR(IF($A53="","",IF(OR('Dashboard'!$B$5="",$Q53=""),"",IF(OR($Q53&gt;='Dashboard'!$B$5,$Q53&lt;=-'Dashboard'!$B$5),"Review",""))),"")</f>
        <v/>
      </c>
      <c r="S53" s="10" t="n"/>
      <c r="T53" s="28">
        <f>IFERROR(IF($A53="","",IF(COUNT($F53:$G53,$I53:$J53,$M53)&lt;5,"Complete core amounts",IF(AND($I53&gt;0,$J53&gt;$I53),"Cost exceeds estimated cost",""))),"")</f>
        <v/>
      </c>
    </row>
    <row r="54">
      <c r="A54" s="10" t="n"/>
      <c r="B54" s="10" t="n"/>
      <c r="C54" s="10" t="n"/>
      <c r="D54" s="10" t="n"/>
      <c r="E54" s="10" t="n"/>
      <c r="F54" s="25" t="n"/>
      <c r="G54" s="25" t="n"/>
      <c r="H54" s="26">
        <f>IFERROR(IF($A54="","",SUM($F54:$G54)),"")</f>
        <v/>
      </c>
      <c r="I54" s="25" t="n"/>
      <c r="J54" s="25" t="n"/>
      <c r="K54" s="27">
        <f>IFERROR(IF($A54="","",$J54/$I54),"")</f>
        <v/>
      </c>
      <c r="L54" s="26">
        <f>IFERROR(IF(OR($A54="",$K54="",$H54=""),"",$K54*$H54),"")</f>
        <v/>
      </c>
      <c r="M54" s="25" t="n"/>
      <c r="N54" s="26">
        <f>IFERROR(IF(OR($A54="",$L54="",$M54=""),"",$L54-$M54),"")</f>
        <v/>
      </c>
      <c r="O54" s="26">
        <f>IFERROR(IF(OR($A54="",$H54="",$I54=""),"",$H54-$I54),"")</f>
        <v/>
      </c>
      <c r="P54" s="27">
        <f>IFERROR(IF($A54="","",$O54/$H54),"")</f>
        <v/>
      </c>
      <c r="Q54" s="27">
        <f>IFERROR(IF($A54="","",$N54/$H54),"")</f>
        <v/>
      </c>
      <c r="R54" s="28">
        <f>IFERROR(IF($A54="","",IF(OR('Dashboard'!$B$5="",$Q54=""),"",IF(OR($Q54&gt;='Dashboard'!$B$5,$Q54&lt;=-'Dashboard'!$B$5),"Review",""))),"")</f>
        <v/>
      </c>
      <c r="S54" s="10" t="n"/>
      <c r="T54" s="28">
        <f>IFERROR(IF($A54="","",IF(COUNT($F54:$G54,$I54:$J54,$M54)&lt;5,"Complete core amounts",IF(AND($I54&gt;0,$J54&gt;$I54),"Cost exceeds estimated cost",""))),"")</f>
        <v/>
      </c>
    </row>
    <row r="55">
      <c r="A55" s="10" t="n"/>
      <c r="B55" s="10" t="n"/>
      <c r="C55" s="10" t="n"/>
      <c r="D55" s="10" t="n"/>
      <c r="E55" s="10" t="n"/>
      <c r="F55" s="25" t="n"/>
      <c r="G55" s="25" t="n"/>
      <c r="H55" s="26">
        <f>IFERROR(IF($A55="","",SUM($F55:$G55)),"")</f>
        <v/>
      </c>
      <c r="I55" s="25" t="n"/>
      <c r="J55" s="25" t="n"/>
      <c r="K55" s="27">
        <f>IFERROR(IF($A55="","",$J55/$I55),"")</f>
        <v/>
      </c>
      <c r="L55" s="26">
        <f>IFERROR(IF(OR($A55="",$K55="",$H55=""),"",$K55*$H55),"")</f>
        <v/>
      </c>
      <c r="M55" s="25" t="n"/>
      <c r="N55" s="26">
        <f>IFERROR(IF(OR($A55="",$L55="",$M55=""),"",$L55-$M55),"")</f>
        <v/>
      </c>
      <c r="O55" s="26">
        <f>IFERROR(IF(OR($A55="",$H55="",$I55=""),"",$H55-$I55),"")</f>
        <v/>
      </c>
      <c r="P55" s="27">
        <f>IFERROR(IF($A55="","",$O55/$H55),"")</f>
        <v/>
      </c>
      <c r="Q55" s="27">
        <f>IFERROR(IF($A55="","",$N55/$H55),"")</f>
        <v/>
      </c>
      <c r="R55" s="28">
        <f>IFERROR(IF($A55="","",IF(OR('Dashboard'!$B$5="",$Q55=""),"",IF(OR($Q55&gt;='Dashboard'!$B$5,$Q55&lt;=-'Dashboard'!$B$5),"Review",""))),"")</f>
        <v/>
      </c>
      <c r="S55" s="10" t="n"/>
      <c r="T55" s="28">
        <f>IFERROR(IF($A55="","",IF(COUNT($F55:$G55,$I55:$J55,$M55)&lt;5,"Complete core amounts",IF(AND($I55&gt;0,$J55&gt;$I55),"Cost exceeds estimated cost",""))),"")</f>
        <v/>
      </c>
    </row>
    <row r="56">
      <c r="A56" s="10" t="n"/>
      <c r="B56" s="10" t="n"/>
      <c r="C56" s="10" t="n"/>
      <c r="D56" s="10" t="n"/>
      <c r="E56" s="10" t="n"/>
      <c r="F56" s="25" t="n"/>
      <c r="G56" s="25" t="n"/>
      <c r="H56" s="26">
        <f>IFERROR(IF($A56="","",SUM($F56:$G56)),"")</f>
        <v/>
      </c>
      <c r="I56" s="25" t="n"/>
      <c r="J56" s="25" t="n"/>
      <c r="K56" s="27">
        <f>IFERROR(IF($A56="","",$J56/$I56),"")</f>
        <v/>
      </c>
      <c r="L56" s="26">
        <f>IFERROR(IF(OR($A56="",$K56="",$H56=""),"",$K56*$H56),"")</f>
        <v/>
      </c>
      <c r="M56" s="25" t="n"/>
      <c r="N56" s="26">
        <f>IFERROR(IF(OR($A56="",$L56="",$M56=""),"",$L56-$M56),"")</f>
        <v/>
      </c>
      <c r="O56" s="26">
        <f>IFERROR(IF(OR($A56="",$H56="",$I56=""),"",$H56-$I56),"")</f>
        <v/>
      </c>
      <c r="P56" s="27">
        <f>IFERROR(IF($A56="","",$O56/$H56),"")</f>
        <v/>
      </c>
      <c r="Q56" s="27">
        <f>IFERROR(IF($A56="","",$N56/$H56),"")</f>
        <v/>
      </c>
      <c r="R56" s="28">
        <f>IFERROR(IF($A56="","",IF(OR('Dashboard'!$B$5="",$Q56=""),"",IF(OR($Q56&gt;='Dashboard'!$B$5,$Q56&lt;=-'Dashboard'!$B$5),"Review",""))),"")</f>
        <v/>
      </c>
      <c r="S56" s="10" t="n"/>
      <c r="T56" s="28">
        <f>IFERROR(IF($A56="","",IF(COUNT($F56:$G56,$I56:$J56,$M56)&lt;5,"Complete core amounts",IF(AND($I56&gt;0,$J56&gt;$I56),"Cost exceeds estimated cost",""))),"")</f>
        <v/>
      </c>
    </row>
    <row r="57">
      <c r="A57" s="10" t="n"/>
      <c r="B57" s="10" t="n"/>
      <c r="C57" s="10" t="n"/>
      <c r="D57" s="10" t="n"/>
      <c r="E57" s="10" t="n"/>
      <c r="F57" s="25" t="n"/>
      <c r="G57" s="25" t="n"/>
      <c r="H57" s="26">
        <f>IFERROR(IF($A57="","",SUM($F57:$G57)),"")</f>
        <v/>
      </c>
      <c r="I57" s="25" t="n"/>
      <c r="J57" s="25" t="n"/>
      <c r="K57" s="27">
        <f>IFERROR(IF($A57="","",$J57/$I57),"")</f>
        <v/>
      </c>
      <c r="L57" s="26">
        <f>IFERROR(IF(OR($A57="",$K57="",$H57=""),"",$K57*$H57),"")</f>
        <v/>
      </c>
      <c r="M57" s="25" t="n"/>
      <c r="N57" s="26">
        <f>IFERROR(IF(OR($A57="",$L57="",$M57=""),"",$L57-$M57),"")</f>
        <v/>
      </c>
      <c r="O57" s="26">
        <f>IFERROR(IF(OR($A57="",$H57="",$I57=""),"",$H57-$I57),"")</f>
        <v/>
      </c>
      <c r="P57" s="27">
        <f>IFERROR(IF($A57="","",$O57/$H57),"")</f>
        <v/>
      </c>
      <c r="Q57" s="27">
        <f>IFERROR(IF($A57="","",$N57/$H57),"")</f>
        <v/>
      </c>
      <c r="R57" s="28">
        <f>IFERROR(IF($A57="","",IF(OR('Dashboard'!$B$5="",$Q57=""),"",IF(OR($Q57&gt;='Dashboard'!$B$5,$Q57&lt;=-'Dashboard'!$B$5),"Review",""))),"")</f>
        <v/>
      </c>
      <c r="S57" s="10" t="n"/>
      <c r="T57" s="28">
        <f>IFERROR(IF($A57="","",IF(COUNT($F57:$G57,$I57:$J57,$M57)&lt;5,"Complete core amounts",IF(AND($I57&gt;0,$J57&gt;$I57),"Cost exceeds estimated cost",""))),"")</f>
        <v/>
      </c>
    </row>
    <row r="58">
      <c r="A58" s="10" t="n"/>
      <c r="B58" s="10" t="n"/>
      <c r="C58" s="10" t="n"/>
      <c r="D58" s="10" t="n"/>
      <c r="E58" s="10" t="n"/>
      <c r="F58" s="25" t="n"/>
      <c r="G58" s="25" t="n"/>
      <c r="H58" s="26">
        <f>IFERROR(IF($A58="","",SUM($F58:$G58)),"")</f>
        <v/>
      </c>
      <c r="I58" s="25" t="n"/>
      <c r="J58" s="25" t="n"/>
      <c r="K58" s="27">
        <f>IFERROR(IF($A58="","",$J58/$I58),"")</f>
        <v/>
      </c>
      <c r="L58" s="26">
        <f>IFERROR(IF(OR($A58="",$K58="",$H58=""),"",$K58*$H58),"")</f>
        <v/>
      </c>
      <c r="M58" s="25" t="n"/>
      <c r="N58" s="26">
        <f>IFERROR(IF(OR($A58="",$L58="",$M58=""),"",$L58-$M58),"")</f>
        <v/>
      </c>
      <c r="O58" s="26">
        <f>IFERROR(IF(OR($A58="",$H58="",$I58=""),"",$H58-$I58),"")</f>
        <v/>
      </c>
      <c r="P58" s="27">
        <f>IFERROR(IF($A58="","",$O58/$H58),"")</f>
        <v/>
      </c>
      <c r="Q58" s="27">
        <f>IFERROR(IF($A58="","",$N58/$H58),"")</f>
        <v/>
      </c>
      <c r="R58" s="28">
        <f>IFERROR(IF($A58="","",IF(OR('Dashboard'!$B$5="",$Q58=""),"",IF(OR($Q58&gt;='Dashboard'!$B$5,$Q58&lt;=-'Dashboard'!$B$5),"Review",""))),"")</f>
        <v/>
      </c>
      <c r="S58" s="10" t="n"/>
      <c r="T58" s="28">
        <f>IFERROR(IF($A58="","",IF(COUNT($F58:$G58,$I58:$J58,$M58)&lt;5,"Complete core amounts",IF(AND($I58&gt;0,$J58&gt;$I58),"Cost exceeds estimated cost",""))),"")</f>
        <v/>
      </c>
    </row>
    <row r="59">
      <c r="A59" s="10" t="n"/>
      <c r="B59" s="10" t="n"/>
      <c r="C59" s="10" t="n"/>
      <c r="D59" s="10" t="n"/>
      <c r="E59" s="10" t="n"/>
      <c r="F59" s="25" t="n"/>
      <c r="G59" s="25" t="n"/>
      <c r="H59" s="26">
        <f>IFERROR(IF($A59="","",SUM($F59:$G59)),"")</f>
        <v/>
      </c>
      <c r="I59" s="25" t="n"/>
      <c r="J59" s="25" t="n"/>
      <c r="K59" s="27">
        <f>IFERROR(IF($A59="","",$J59/$I59),"")</f>
        <v/>
      </c>
      <c r="L59" s="26">
        <f>IFERROR(IF(OR($A59="",$K59="",$H59=""),"",$K59*$H59),"")</f>
        <v/>
      </c>
      <c r="M59" s="25" t="n"/>
      <c r="N59" s="26">
        <f>IFERROR(IF(OR($A59="",$L59="",$M59=""),"",$L59-$M59),"")</f>
        <v/>
      </c>
      <c r="O59" s="26">
        <f>IFERROR(IF(OR($A59="",$H59="",$I59=""),"",$H59-$I59),"")</f>
        <v/>
      </c>
      <c r="P59" s="27">
        <f>IFERROR(IF($A59="","",$O59/$H59),"")</f>
        <v/>
      </c>
      <c r="Q59" s="27">
        <f>IFERROR(IF($A59="","",$N59/$H59),"")</f>
        <v/>
      </c>
      <c r="R59" s="28">
        <f>IFERROR(IF($A59="","",IF(OR('Dashboard'!$B$5="",$Q59=""),"",IF(OR($Q59&gt;='Dashboard'!$B$5,$Q59&lt;=-'Dashboard'!$B$5),"Review",""))),"")</f>
        <v/>
      </c>
      <c r="S59" s="10" t="n"/>
      <c r="T59" s="28">
        <f>IFERROR(IF($A59="","",IF(COUNT($F59:$G59,$I59:$J59,$M59)&lt;5,"Complete core amounts",IF(AND($I59&gt;0,$J59&gt;$I59),"Cost exceeds estimated cost",""))),"")</f>
        <v/>
      </c>
    </row>
    <row r="60">
      <c r="A60" s="10" t="n"/>
      <c r="B60" s="10" t="n"/>
      <c r="C60" s="10" t="n"/>
      <c r="D60" s="10" t="n"/>
      <c r="E60" s="10" t="n"/>
      <c r="F60" s="25" t="n"/>
      <c r="G60" s="25" t="n"/>
      <c r="H60" s="26">
        <f>IFERROR(IF($A60="","",SUM($F60:$G60)),"")</f>
        <v/>
      </c>
      <c r="I60" s="25" t="n"/>
      <c r="J60" s="25" t="n"/>
      <c r="K60" s="27">
        <f>IFERROR(IF($A60="","",$J60/$I60),"")</f>
        <v/>
      </c>
      <c r="L60" s="26">
        <f>IFERROR(IF(OR($A60="",$K60="",$H60=""),"",$K60*$H60),"")</f>
        <v/>
      </c>
      <c r="M60" s="25" t="n"/>
      <c r="N60" s="26">
        <f>IFERROR(IF(OR($A60="",$L60="",$M60=""),"",$L60-$M60),"")</f>
        <v/>
      </c>
      <c r="O60" s="26">
        <f>IFERROR(IF(OR($A60="",$H60="",$I60=""),"",$H60-$I60),"")</f>
        <v/>
      </c>
      <c r="P60" s="27">
        <f>IFERROR(IF($A60="","",$O60/$H60),"")</f>
        <v/>
      </c>
      <c r="Q60" s="27">
        <f>IFERROR(IF($A60="","",$N60/$H60),"")</f>
        <v/>
      </c>
      <c r="R60" s="28">
        <f>IFERROR(IF($A60="","",IF(OR('Dashboard'!$B$5="",$Q60=""),"",IF(OR($Q60&gt;='Dashboard'!$B$5,$Q60&lt;=-'Dashboard'!$B$5),"Review",""))),"")</f>
        <v/>
      </c>
      <c r="S60" s="10" t="n"/>
      <c r="T60" s="28">
        <f>IFERROR(IF($A60="","",IF(COUNT($F60:$G60,$I60:$J60,$M60)&lt;5,"Complete core amounts",IF(AND($I60&gt;0,$J60&gt;$I60),"Cost exceeds estimated cost",""))),"")</f>
        <v/>
      </c>
    </row>
    <row r="61">
      <c r="A61" s="10" t="n"/>
      <c r="B61" s="10" t="n"/>
      <c r="C61" s="10" t="n"/>
      <c r="D61" s="10" t="n"/>
      <c r="E61" s="10" t="n"/>
      <c r="F61" s="25" t="n"/>
      <c r="G61" s="25" t="n"/>
      <c r="H61" s="26">
        <f>IFERROR(IF($A61="","",SUM($F61:$G61)),"")</f>
        <v/>
      </c>
      <c r="I61" s="25" t="n"/>
      <c r="J61" s="25" t="n"/>
      <c r="K61" s="27">
        <f>IFERROR(IF($A61="","",$J61/$I61),"")</f>
        <v/>
      </c>
      <c r="L61" s="26">
        <f>IFERROR(IF(OR($A61="",$K61="",$H61=""),"",$K61*$H61),"")</f>
        <v/>
      </c>
      <c r="M61" s="25" t="n"/>
      <c r="N61" s="26">
        <f>IFERROR(IF(OR($A61="",$L61="",$M61=""),"",$L61-$M61),"")</f>
        <v/>
      </c>
      <c r="O61" s="26">
        <f>IFERROR(IF(OR($A61="",$H61="",$I61=""),"",$H61-$I61),"")</f>
        <v/>
      </c>
      <c r="P61" s="27">
        <f>IFERROR(IF($A61="","",$O61/$H61),"")</f>
        <v/>
      </c>
      <c r="Q61" s="27">
        <f>IFERROR(IF($A61="","",$N61/$H61),"")</f>
        <v/>
      </c>
      <c r="R61" s="28">
        <f>IFERROR(IF($A61="","",IF(OR('Dashboard'!$B$5="",$Q61=""),"",IF(OR($Q61&gt;='Dashboard'!$B$5,$Q61&lt;=-'Dashboard'!$B$5),"Review",""))),"")</f>
        <v/>
      </c>
      <c r="S61" s="10" t="n"/>
      <c r="T61" s="28">
        <f>IFERROR(IF($A61="","",IF(COUNT($F61:$G61,$I61:$J61,$M61)&lt;5,"Complete core amounts",IF(AND($I61&gt;0,$J61&gt;$I61),"Cost exceeds estimated cost",""))),"")</f>
        <v/>
      </c>
    </row>
    <row r="62">
      <c r="A62" s="10" t="n"/>
      <c r="B62" s="10" t="n"/>
      <c r="C62" s="10" t="n"/>
      <c r="D62" s="10" t="n"/>
      <c r="E62" s="10" t="n"/>
      <c r="F62" s="25" t="n"/>
      <c r="G62" s="25" t="n"/>
      <c r="H62" s="26">
        <f>IFERROR(IF($A62="","",SUM($F62:$G62)),"")</f>
        <v/>
      </c>
      <c r="I62" s="25" t="n"/>
      <c r="J62" s="25" t="n"/>
      <c r="K62" s="27">
        <f>IFERROR(IF($A62="","",$J62/$I62),"")</f>
        <v/>
      </c>
      <c r="L62" s="26">
        <f>IFERROR(IF(OR($A62="",$K62="",$H62=""),"",$K62*$H62),"")</f>
        <v/>
      </c>
      <c r="M62" s="25" t="n"/>
      <c r="N62" s="26">
        <f>IFERROR(IF(OR($A62="",$L62="",$M62=""),"",$L62-$M62),"")</f>
        <v/>
      </c>
      <c r="O62" s="26">
        <f>IFERROR(IF(OR($A62="",$H62="",$I62=""),"",$H62-$I62),"")</f>
        <v/>
      </c>
      <c r="P62" s="27">
        <f>IFERROR(IF($A62="","",$O62/$H62),"")</f>
        <v/>
      </c>
      <c r="Q62" s="27">
        <f>IFERROR(IF($A62="","",$N62/$H62),"")</f>
        <v/>
      </c>
      <c r="R62" s="28">
        <f>IFERROR(IF($A62="","",IF(OR('Dashboard'!$B$5="",$Q62=""),"",IF(OR($Q62&gt;='Dashboard'!$B$5,$Q62&lt;=-'Dashboard'!$B$5),"Review",""))),"")</f>
        <v/>
      </c>
      <c r="S62" s="10" t="n"/>
      <c r="T62" s="28">
        <f>IFERROR(IF($A62="","",IF(COUNT($F62:$G62,$I62:$J62,$M62)&lt;5,"Complete core amounts",IF(AND($I62&gt;0,$J62&gt;$I62),"Cost exceeds estimated cost",""))),"")</f>
        <v/>
      </c>
    </row>
    <row r="63">
      <c r="A63" s="10" t="n"/>
      <c r="B63" s="10" t="n"/>
      <c r="C63" s="10" t="n"/>
      <c r="D63" s="10" t="n"/>
      <c r="E63" s="10" t="n"/>
      <c r="F63" s="25" t="n"/>
      <c r="G63" s="25" t="n"/>
      <c r="H63" s="26">
        <f>IFERROR(IF($A63="","",SUM($F63:$G63)),"")</f>
        <v/>
      </c>
      <c r="I63" s="25" t="n"/>
      <c r="J63" s="25" t="n"/>
      <c r="K63" s="27">
        <f>IFERROR(IF($A63="","",$J63/$I63),"")</f>
        <v/>
      </c>
      <c r="L63" s="26">
        <f>IFERROR(IF(OR($A63="",$K63="",$H63=""),"",$K63*$H63),"")</f>
        <v/>
      </c>
      <c r="M63" s="25" t="n"/>
      <c r="N63" s="26">
        <f>IFERROR(IF(OR($A63="",$L63="",$M63=""),"",$L63-$M63),"")</f>
        <v/>
      </c>
      <c r="O63" s="26">
        <f>IFERROR(IF(OR($A63="",$H63="",$I63=""),"",$H63-$I63),"")</f>
        <v/>
      </c>
      <c r="P63" s="27">
        <f>IFERROR(IF($A63="","",$O63/$H63),"")</f>
        <v/>
      </c>
      <c r="Q63" s="27">
        <f>IFERROR(IF($A63="","",$N63/$H63),"")</f>
        <v/>
      </c>
      <c r="R63" s="28">
        <f>IFERROR(IF($A63="","",IF(OR('Dashboard'!$B$5="",$Q63=""),"",IF(OR($Q63&gt;='Dashboard'!$B$5,$Q63&lt;=-'Dashboard'!$B$5),"Review",""))),"")</f>
        <v/>
      </c>
      <c r="S63" s="10" t="n"/>
      <c r="T63" s="28">
        <f>IFERROR(IF($A63="","",IF(COUNT($F63:$G63,$I63:$J63,$M63)&lt;5,"Complete core amounts",IF(AND($I63&gt;0,$J63&gt;$I63),"Cost exceeds estimated cost",""))),"")</f>
        <v/>
      </c>
    </row>
    <row r="64">
      <c r="A64" s="10" t="n"/>
      <c r="B64" s="10" t="n"/>
      <c r="C64" s="10" t="n"/>
      <c r="D64" s="10" t="n"/>
      <c r="E64" s="10" t="n"/>
      <c r="F64" s="25" t="n"/>
      <c r="G64" s="25" t="n"/>
      <c r="H64" s="26">
        <f>IFERROR(IF($A64="","",SUM($F64:$G64)),"")</f>
        <v/>
      </c>
      <c r="I64" s="25" t="n"/>
      <c r="J64" s="25" t="n"/>
      <c r="K64" s="27">
        <f>IFERROR(IF($A64="","",$J64/$I64),"")</f>
        <v/>
      </c>
      <c r="L64" s="26">
        <f>IFERROR(IF(OR($A64="",$K64="",$H64=""),"",$K64*$H64),"")</f>
        <v/>
      </c>
      <c r="M64" s="25" t="n"/>
      <c r="N64" s="26">
        <f>IFERROR(IF(OR($A64="",$L64="",$M64=""),"",$L64-$M64),"")</f>
        <v/>
      </c>
      <c r="O64" s="26">
        <f>IFERROR(IF(OR($A64="",$H64="",$I64=""),"",$H64-$I64),"")</f>
        <v/>
      </c>
      <c r="P64" s="27">
        <f>IFERROR(IF($A64="","",$O64/$H64),"")</f>
        <v/>
      </c>
      <c r="Q64" s="27">
        <f>IFERROR(IF($A64="","",$N64/$H64),"")</f>
        <v/>
      </c>
      <c r="R64" s="28">
        <f>IFERROR(IF($A64="","",IF(OR('Dashboard'!$B$5="",$Q64=""),"",IF(OR($Q64&gt;='Dashboard'!$B$5,$Q64&lt;=-'Dashboard'!$B$5),"Review",""))),"")</f>
        <v/>
      </c>
      <c r="S64" s="10" t="n"/>
      <c r="T64" s="28">
        <f>IFERROR(IF($A64="","",IF(COUNT($F64:$G64,$I64:$J64,$M64)&lt;5,"Complete core amounts",IF(AND($I64&gt;0,$J64&gt;$I64),"Cost exceeds estimated cost",""))),"")</f>
        <v/>
      </c>
    </row>
    <row r="65">
      <c r="A65" s="10" t="n"/>
      <c r="B65" s="10" t="n"/>
      <c r="C65" s="10" t="n"/>
      <c r="D65" s="10" t="n"/>
      <c r="E65" s="10" t="n"/>
      <c r="F65" s="25" t="n"/>
      <c r="G65" s="25" t="n"/>
      <c r="H65" s="26">
        <f>IFERROR(IF($A65="","",SUM($F65:$G65)),"")</f>
        <v/>
      </c>
      <c r="I65" s="25" t="n"/>
      <c r="J65" s="25" t="n"/>
      <c r="K65" s="27">
        <f>IFERROR(IF($A65="","",$J65/$I65),"")</f>
        <v/>
      </c>
      <c r="L65" s="26">
        <f>IFERROR(IF(OR($A65="",$K65="",$H65=""),"",$K65*$H65),"")</f>
        <v/>
      </c>
      <c r="M65" s="25" t="n"/>
      <c r="N65" s="26">
        <f>IFERROR(IF(OR($A65="",$L65="",$M65=""),"",$L65-$M65),"")</f>
        <v/>
      </c>
      <c r="O65" s="26">
        <f>IFERROR(IF(OR($A65="",$H65="",$I65=""),"",$H65-$I65),"")</f>
        <v/>
      </c>
      <c r="P65" s="27">
        <f>IFERROR(IF($A65="","",$O65/$H65),"")</f>
        <v/>
      </c>
      <c r="Q65" s="27">
        <f>IFERROR(IF($A65="","",$N65/$H65),"")</f>
        <v/>
      </c>
      <c r="R65" s="28">
        <f>IFERROR(IF($A65="","",IF(OR('Dashboard'!$B$5="",$Q65=""),"",IF(OR($Q65&gt;='Dashboard'!$B$5,$Q65&lt;=-'Dashboard'!$B$5),"Review",""))),"")</f>
        <v/>
      </c>
      <c r="S65" s="10" t="n"/>
      <c r="T65" s="28">
        <f>IFERROR(IF($A65="","",IF(COUNT($F65:$G65,$I65:$J65,$M65)&lt;5,"Complete core amounts",IF(AND($I65&gt;0,$J65&gt;$I65),"Cost exceeds estimated cost",""))),"")</f>
        <v/>
      </c>
    </row>
    <row r="66">
      <c r="A66" s="10" t="n"/>
      <c r="B66" s="10" t="n"/>
      <c r="C66" s="10" t="n"/>
      <c r="D66" s="10" t="n"/>
      <c r="E66" s="10" t="n"/>
      <c r="F66" s="25" t="n"/>
      <c r="G66" s="25" t="n"/>
      <c r="H66" s="26">
        <f>IFERROR(IF($A66="","",SUM($F66:$G66)),"")</f>
        <v/>
      </c>
      <c r="I66" s="25" t="n"/>
      <c r="J66" s="25" t="n"/>
      <c r="K66" s="27">
        <f>IFERROR(IF($A66="","",$J66/$I66),"")</f>
        <v/>
      </c>
      <c r="L66" s="26">
        <f>IFERROR(IF(OR($A66="",$K66="",$H66=""),"",$K66*$H66),"")</f>
        <v/>
      </c>
      <c r="M66" s="25" t="n"/>
      <c r="N66" s="26">
        <f>IFERROR(IF(OR($A66="",$L66="",$M66=""),"",$L66-$M66),"")</f>
        <v/>
      </c>
      <c r="O66" s="26">
        <f>IFERROR(IF(OR($A66="",$H66="",$I66=""),"",$H66-$I66),"")</f>
        <v/>
      </c>
      <c r="P66" s="27">
        <f>IFERROR(IF($A66="","",$O66/$H66),"")</f>
        <v/>
      </c>
      <c r="Q66" s="27">
        <f>IFERROR(IF($A66="","",$N66/$H66),"")</f>
        <v/>
      </c>
      <c r="R66" s="28">
        <f>IFERROR(IF($A66="","",IF(OR('Dashboard'!$B$5="",$Q66=""),"",IF(OR($Q66&gt;='Dashboard'!$B$5,$Q66&lt;=-'Dashboard'!$B$5),"Review",""))),"")</f>
        <v/>
      </c>
      <c r="S66" s="10" t="n"/>
      <c r="T66" s="28">
        <f>IFERROR(IF($A66="","",IF(COUNT($F66:$G66,$I66:$J66,$M66)&lt;5,"Complete core amounts",IF(AND($I66&gt;0,$J66&gt;$I66),"Cost exceeds estimated cost",""))),"")</f>
        <v/>
      </c>
    </row>
    <row r="67">
      <c r="A67" s="10" t="n"/>
      <c r="B67" s="10" t="n"/>
      <c r="C67" s="10" t="n"/>
      <c r="D67" s="10" t="n"/>
      <c r="E67" s="10" t="n"/>
      <c r="F67" s="25" t="n"/>
      <c r="G67" s="25" t="n"/>
      <c r="H67" s="26">
        <f>IFERROR(IF($A67="","",SUM($F67:$G67)),"")</f>
        <v/>
      </c>
      <c r="I67" s="25" t="n"/>
      <c r="J67" s="25" t="n"/>
      <c r="K67" s="27">
        <f>IFERROR(IF($A67="","",$J67/$I67),"")</f>
        <v/>
      </c>
      <c r="L67" s="26">
        <f>IFERROR(IF(OR($A67="",$K67="",$H67=""),"",$K67*$H67),"")</f>
        <v/>
      </c>
      <c r="M67" s="25" t="n"/>
      <c r="N67" s="26">
        <f>IFERROR(IF(OR($A67="",$L67="",$M67=""),"",$L67-$M67),"")</f>
        <v/>
      </c>
      <c r="O67" s="26">
        <f>IFERROR(IF(OR($A67="",$H67="",$I67=""),"",$H67-$I67),"")</f>
        <v/>
      </c>
      <c r="P67" s="27">
        <f>IFERROR(IF($A67="","",$O67/$H67),"")</f>
        <v/>
      </c>
      <c r="Q67" s="27">
        <f>IFERROR(IF($A67="","",$N67/$H67),"")</f>
        <v/>
      </c>
      <c r="R67" s="28">
        <f>IFERROR(IF($A67="","",IF(OR('Dashboard'!$B$5="",$Q67=""),"",IF(OR($Q67&gt;='Dashboard'!$B$5,$Q67&lt;=-'Dashboard'!$B$5),"Review",""))),"")</f>
        <v/>
      </c>
      <c r="S67" s="10" t="n"/>
      <c r="T67" s="28">
        <f>IFERROR(IF($A67="","",IF(COUNT($F67:$G67,$I67:$J67,$M67)&lt;5,"Complete core amounts",IF(AND($I67&gt;0,$J67&gt;$I67),"Cost exceeds estimated cost",""))),"")</f>
        <v/>
      </c>
    </row>
    <row r="68">
      <c r="A68" s="10" t="n"/>
      <c r="B68" s="10" t="n"/>
      <c r="C68" s="10" t="n"/>
      <c r="D68" s="10" t="n"/>
      <c r="E68" s="10" t="n"/>
      <c r="F68" s="25" t="n"/>
      <c r="G68" s="25" t="n"/>
      <c r="H68" s="26">
        <f>IFERROR(IF($A68="","",SUM($F68:$G68)),"")</f>
        <v/>
      </c>
      <c r="I68" s="25" t="n"/>
      <c r="J68" s="25" t="n"/>
      <c r="K68" s="27">
        <f>IFERROR(IF($A68="","",$J68/$I68),"")</f>
        <v/>
      </c>
      <c r="L68" s="26">
        <f>IFERROR(IF(OR($A68="",$K68="",$H68=""),"",$K68*$H68),"")</f>
        <v/>
      </c>
      <c r="M68" s="25" t="n"/>
      <c r="N68" s="26">
        <f>IFERROR(IF(OR($A68="",$L68="",$M68=""),"",$L68-$M68),"")</f>
        <v/>
      </c>
      <c r="O68" s="26">
        <f>IFERROR(IF(OR($A68="",$H68="",$I68=""),"",$H68-$I68),"")</f>
        <v/>
      </c>
      <c r="P68" s="27">
        <f>IFERROR(IF($A68="","",$O68/$H68),"")</f>
        <v/>
      </c>
      <c r="Q68" s="27">
        <f>IFERROR(IF($A68="","",$N68/$H68),"")</f>
        <v/>
      </c>
      <c r="R68" s="28">
        <f>IFERROR(IF($A68="","",IF(OR('Dashboard'!$B$5="",$Q68=""),"",IF(OR($Q68&gt;='Dashboard'!$B$5,$Q68&lt;=-'Dashboard'!$B$5),"Review",""))),"")</f>
        <v/>
      </c>
      <c r="S68" s="10" t="n"/>
      <c r="T68" s="28">
        <f>IFERROR(IF($A68="","",IF(COUNT($F68:$G68,$I68:$J68,$M68)&lt;5,"Complete core amounts",IF(AND($I68&gt;0,$J68&gt;$I68),"Cost exceeds estimated cost",""))),"")</f>
        <v/>
      </c>
    </row>
    <row r="69">
      <c r="A69" s="10" t="n"/>
      <c r="B69" s="10" t="n"/>
      <c r="C69" s="10" t="n"/>
      <c r="D69" s="10" t="n"/>
      <c r="E69" s="10" t="n"/>
      <c r="F69" s="25" t="n"/>
      <c r="G69" s="25" t="n"/>
      <c r="H69" s="26">
        <f>IFERROR(IF($A69="","",SUM($F69:$G69)),"")</f>
        <v/>
      </c>
      <c r="I69" s="25" t="n"/>
      <c r="J69" s="25" t="n"/>
      <c r="K69" s="27">
        <f>IFERROR(IF($A69="","",$J69/$I69),"")</f>
        <v/>
      </c>
      <c r="L69" s="26">
        <f>IFERROR(IF(OR($A69="",$K69="",$H69=""),"",$K69*$H69),"")</f>
        <v/>
      </c>
      <c r="M69" s="25" t="n"/>
      <c r="N69" s="26">
        <f>IFERROR(IF(OR($A69="",$L69="",$M69=""),"",$L69-$M69),"")</f>
        <v/>
      </c>
      <c r="O69" s="26">
        <f>IFERROR(IF(OR($A69="",$H69="",$I69=""),"",$H69-$I69),"")</f>
        <v/>
      </c>
      <c r="P69" s="27">
        <f>IFERROR(IF($A69="","",$O69/$H69),"")</f>
        <v/>
      </c>
      <c r="Q69" s="27">
        <f>IFERROR(IF($A69="","",$N69/$H69),"")</f>
        <v/>
      </c>
      <c r="R69" s="28">
        <f>IFERROR(IF($A69="","",IF(OR('Dashboard'!$B$5="",$Q69=""),"",IF(OR($Q69&gt;='Dashboard'!$B$5,$Q69&lt;=-'Dashboard'!$B$5),"Review",""))),"")</f>
        <v/>
      </c>
      <c r="S69" s="10" t="n"/>
      <c r="T69" s="28">
        <f>IFERROR(IF($A69="","",IF(COUNT($F69:$G69,$I69:$J69,$M69)&lt;5,"Complete core amounts",IF(AND($I69&gt;0,$J69&gt;$I69),"Cost exceeds estimated cost",""))),"")</f>
        <v/>
      </c>
    </row>
    <row r="70">
      <c r="A70" s="10" t="n"/>
      <c r="B70" s="10" t="n"/>
      <c r="C70" s="10" t="n"/>
      <c r="D70" s="10" t="n"/>
      <c r="E70" s="10" t="n"/>
      <c r="F70" s="25" t="n"/>
      <c r="G70" s="25" t="n"/>
      <c r="H70" s="26">
        <f>IFERROR(IF($A70="","",SUM($F70:$G70)),"")</f>
        <v/>
      </c>
      <c r="I70" s="25" t="n"/>
      <c r="J70" s="25" t="n"/>
      <c r="K70" s="27">
        <f>IFERROR(IF($A70="","",$J70/$I70),"")</f>
        <v/>
      </c>
      <c r="L70" s="26">
        <f>IFERROR(IF(OR($A70="",$K70="",$H70=""),"",$K70*$H70),"")</f>
        <v/>
      </c>
      <c r="M70" s="25" t="n"/>
      <c r="N70" s="26">
        <f>IFERROR(IF(OR($A70="",$L70="",$M70=""),"",$L70-$M70),"")</f>
        <v/>
      </c>
      <c r="O70" s="26">
        <f>IFERROR(IF(OR($A70="",$H70="",$I70=""),"",$H70-$I70),"")</f>
        <v/>
      </c>
      <c r="P70" s="27">
        <f>IFERROR(IF($A70="","",$O70/$H70),"")</f>
        <v/>
      </c>
      <c r="Q70" s="27">
        <f>IFERROR(IF($A70="","",$N70/$H70),"")</f>
        <v/>
      </c>
      <c r="R70" s="28">
        <f>IFERROR(IF($A70="","",IF(OR('Dashboard'!$B$5="",$Q70=""),"",IF(OR($Q70&gt;='Dashboard'!$B$5,$Q70&lt;=-'Dashboard'!$B$5),"Review",""))),"")</f>
        <v/>
      </c>
      <c r="S70" s="10" t="n"/>
      <c r="T70" s="28">
        <f>IFERROR(IF($A70="","",IF(COUNT($F70:$G70,$I70:$J70,$M70)&lt;5,"Complete core amounts",IF(AND($I70&gt;0,$J70&gt;$I70),"Cost exceeds estimated cost",""))),"")</f>
        <v/>
      </c>
    </row>
    <row r="71">
      <c r="A71" s="10" t="n"/>
      <c r="B71" s="10" t="n"/>
      <c r="C71" s="10" t="n"/>
      <c r="D71" s="10" t="n"/>
      <c r="E71" s="10" t="n"/>
      <c r="F71" s="25" t="n"/>
      <c r="G71" s="25" t="n"/>
      <c r="H71" s="26">
        <f>IFERROR(IF($A71="","",SUM($F71:$G71)),"")</f>
        <v/>
      </c>
      <c r="I71" s="25" t="n"/>
      <c r="J71" s="25" t="n"/>
      <c r="K71" s="27">
        <f>IFERROR(IF($A71="","",$J71/$I71),"")</f>
        <v/>
      </c>
      <c r="L71" s="26">
        <f>IFERROR(IF(OR($A71="",$K71="",$H71=""),"",$K71*$H71),"")</f>
        <v/>
      </c>
      <c r="M71" s="25" t="n"/>
      <c r="N71" s="26">
        <f>IFERROR(IF(OR($A71="",$L71="",$M71=""),"",$L71-$M71),"")</f>
        <v/>
      </c>
      <c r="O71" s="26">
        <f>IFERROR(IF(OR($A71="",$H71="",$I71=""),"",$H71-$I71),"")</f>
        <v/>
      </c>
      <c r="P71" s="27">
        <f>IFERROR(IF($A71="","",$O71/$H71),"")</f>
        <v/>
      </c>
      <c r="Q71" s="27">
        <f>IFERROR(IF($A71="","",$N71/$H71),"")</f>
        <v/>
      </c>
      <c r="R71" s="28">
        <f>IFERROR(IF($A71="","",IF(OR('Dashboard'!$B$5="",$Q71=""),"",IF(OR($Q71&gt;='Dashboard'!$B$5,$Q71&lt;=-'Dashboard'!$B$5),"Review",""))),"")</f>
        <v/>
      </c>
      <c r="S71" s="10" t="n"/>
      <c r="T71" s="28">
        <f>IFERROR(IF($A71="","",IF(COUNT($F71:$G71,$I71:$J71,$M71)&lt;5,"Complete core amounts",IF(AND($I71&gt;0,$J71&gt;$I71),"Cost exceeds estimated cost",""))),"")</f>
        <v/>
      </c>
    </row>
    <row r="72">
      <c r="A72" s="10" t="n"/>
      <c r="B72" s="10" t="n"/>
      <c r="C72" s="10" t="n"/>
      <c r="D72" s="10" t="n"/>
      <c r="E72" s="10" t="n"/>
      <c r="F72" s="25" t="n"/>
      <c r="G72" s="25" t="n"/>
      <c r="H72" s="26">
        <f>IFERROR(IF($A72="","",SUM($F72:$G72)),"")</f>
        <v/>
      </c>
      <c r="I72" s="25" t="n"/>
      <c r="J72" s="25" t="n"/>
      <c r="K72" s="27">
        <f>IFERROR(IF($A72="","",$J72/$I72),"")</f>
        <v/>
      </c>
      <c r="L72" s="26">
        <f>IFERROR(IF(OR($A72="",$K72="",$H72=""),"",$K72*$H72),"")</f>
        <v/>
      </c>
      <c r="M72" s="25" t="n"/>
      <c r="N72" s="26">
        <f>IFERROR(IF(OR($A72="",$L72="",$M72=""),"",$L72-$M72),"")</f>
        <v/>
      </c>
      <c r="O72" s="26">
        <f>IFERROR(IF(OR($A72="",$H72="",$I72=""),"",$H72-$I72),"")</f>
        <v/>
      </c>
      <c r="P72" s="27">
        <f>IFERROR(IF($A72="","",$O72/$H72),"")</f>
        <v/>
      </c>
      <c r="Q72" s="27">
        <f>IFERROR(IF($A72="","",$N72/$H72),"")</f>
        <v/>
      </c>
      <c r="R72" s="28">
        <f>IFERROR(IF($A72="","",IF(OR('Dashboard'!$B$5="",$Q72=""),"",IF(OR($Q72&gt;='Dashboard'!$B$5,$Q72&lt;=-'Dashboard'!$B$5),"Review",""))),"")</f>
        <v/>
      </c>
      <c r="S72" s="10" t="n"/>
      <c r="T72" s="28">
        <f>IFERROR(IF($A72="","",IF(COUNT($F72:$G72,$I72:$J72,$M72)&lt;5,"Complete core amounts",IF(AND($I72&gt;0,$J72&gt;$I72),"Cost exceeds estimated cost",""))),"")</f>
        <v/>
      </c>
    </row>
    <row r="73">
      <c r="A73" s="10" t="n"/>
      <c r="B73" s="10" t="n"/>
      <c r="C73" s="10" t="n"/>
      <c r="D73" s="10" t="n"/>
      <c r="E73" s="10" t="n"/>
      <c r="F73" s="25" t="n"/>
      <c r="G73" s="25" t="n"/>
      <c r="H73" s="26">
        <f>IFERROR(IF($A73="","",SUM($F73:$G73)),"")</f>
        <v/>
      </c>
      <c r="I73" s="25" t="n"/>
      <c r="J73" s="25" t="n"/>
      <c r="K73" s="27">
        <f>IFERROR(IF($A73="","",$J73/$I73),"")</f>
        <v/>
      </c>
      <c r="L73" s="26">
        <f>IFERROR(IF(OR($A73="",$K73="",$H73=""),"",$K73*$H73),"")</f>
        <v/>
      </c>
      <c r="M73" s="25" t="n"/>
      <c r="N73" s="26">
        <f>IFERROR(IF(OR($A73="",$L73="",$M73=""),"",$L73-$M73),"")</f>
        <v/>
      </c>
      <c r="O73" s="26">
        <f>IFERROR(IF(OR($A73="",$H73="",$I73=""),"",$H73-$I73),"")</f>
        <v/>
      </c>
      <c r="P73" s="27">
        <f>IFERROR(IF($A73="","",$O73/$H73),"")</f>
        <v/>
      </c>
      <c r="Q73" s="27">
        <f>IFERROR(IF($A73="","",$N73/$H73),"")</f>
        <v/>
      </c>
      <c r="R73" s="28">
        <f>IFERROR(IF($A73="","",IF(OR('Dashboard'!$B$5="",$Q73=""),"",IF(OR($Q73&gt;='Dashboard'!$B$5,$Q73&lt;=-'Dashboard'!$B$5),"Review",""))),"")</f>
        <v/>
      </c>
      <c r="S73" s="10" t="n"/>
      <c r="T73" s="28">
        <f>IFERROR(IF($A73="","",IF(COUNT($F73:$G73,$I73:$J73,$M73)&lt;5,"Complete core amounts",IF(AND($I73&gt;0,$J73&gt;$I73),"Cost exceeds estimated cost",""))),"")</f>
        <v/>
      </c>
    </row>
    <row r="74">
      <c r="A74" s="10" t="n"/>
      <c r="B74" s="10" t="n"/>
      <c r="C74" s="10" t="n"/>
      <c r="D74" s="10" t="n"/>
      <c r="E74" s="10" t="n"/>
      <c r="F74" s="25" t="n"/>
      <c r="G74" s="25" t="n"/>
      <c r="H74" s="26">
        <f>IFERROR(IF($A74="","",SUM($F74:$G74)),"")</f>
        <v/>
      </c>
      <c r="I74" s="25" t="n"/>
      <c r="J74" s="25" t="n"/>
      <c r="K74" s="27">
        <f>IFERROR(IF($A74="","",$J74/$I74),"")</f>
        <v/>
      </c>
      <c r="L74" s="26">
        <f>IFERROR(IF(OR($A74="",$K74="",$H74=""),"",$K74*$H74),"")</f>
        <v/>
      </c>
      <c r="M74" s="25" t="n"/>
      <c r="N74" s="26">
        <f>IFERROR(IF(OR($A74="",$L74="",$M74=""),"",$L74-$M74),"")</f>
        <v/>
      </c>
      <c r="O74" s="26">
        <f>IFERROR(IF(OR($A74="",$H74="",$I74=""),"",$H74-$I74),"")</f>
        <v/>
      </c>
      <c r="P74" s="27">
        <f>IFERROR(IF($A74="","",$O74/$H74),"")</f>
        <v/>
      </c>
      <c r="Q74" s="27">
        <f>IFERROR(IF($A74="","",$N74/$H74),"")</f>
        <v/>
      </c>
      <c r="R74" s="28">
        <f>IFERROR(IF($A74="","",IF(OR('Dashboard'!$B$5="",$Q74=""),"",IF(OR($Q74&gt;='Dashboard'!$B$5,$Q74&lt;=-'Dashboard'!$B$5),"Review",""))),"")</f>
        <v/>
      </c>
      <c r="S74" s="10" t="n"/>
      <c r="T74" s="28">
        <f>IFERROR(IF($A74="","",IF(COUNT($F74:$G74,$I74:$J74,$M74)&lt;5,"Complete core amounts",IF(AND($I74&gt;0,$J74&gt;$I74),"Cost exceeds estimated cost",""))),"")</f>
        <v/>
      </c>
    </row>
    <row r="75">
      <c r="A75" s="10" t="n"/>
      <c r="B75" s="10" t="n"/>
      <c r="C75" s="10" t="n"/>
      <c r="D75" s="10" t="n"/>
      <c r="E75" s="10" t="n"/>
      <c r="F75" s="25" t="n"/>
      <c r="G75" s="25" t="n"/>
      <c r="H75" s="26">
        <f>IFERROR(IF($A75="","",SUM($F75:$G75)),"")</f>
        <v/>
      </c>
      <c r="I75" s="25" t="n"/>
      <c r="J75" s="25" t="n"/>
      <c r="K75" s="27">
        <f>IFERROR(IF($A75="","",$J75/$I75),"")</f>
        <v/>
      </c>
      <c r="L75" s="26">
        <f>IFERROR(IF(OR($A75="",$K75="",$H75=""),"",$K75*$H75),"")</f>
        <v/>
      </c>
      <c r="M75" s="25" t="n"/>
      <c r="N75" s="26">
        <f>IFERROR(IF(OR($A75="",$L75="",$M75=""),"",$L75-$M75),"")</f>
        <v/>
      </c>
      <c r="O75" s="26">
        <f>IFERROR(IF(OR($A75="",$H75="",$I75=""),"",$H75-$I75),"")</f>
        <v/>
      </c>
      <c r="P75" s="27">
        <f>IFERROR(IF($A75="","",$O75/$H75),"")</f>
        <v/>
      </c>
      <c r="Q75" s="27">
        <f>IFERROR(IF($A75="","",$N75/$H75),"")</f>
        <v/>
      </c>
      <c r="R75" s="28">
        <f>IFERROR(IF($A75="","",IF(OR('Dashboard'!$B$5="",$Q75=""),"",IF(OR($Q75&gt;='Dashboard'!$B$5,$Q75&lt;=-'Dashboard'!$B$5),"Review",""))),"")</f>
        <v/>
      </c>
      <c r="S75" s="10" t="n"/>
      <c r="T75" s="28">
        <f>IFERROR(IF($A75="","",IF(COUNT($F75:$G75,$I75:$J75,$M75)&lt;5,"Complete core amounts",IF(AND($I75&gt;0,$J75&gt;$I75),"Cost exceeds estimated cost",""))),"")</f>
        <v/>
      </c>
    </row>
    <row r="76">
      <c r="A76" s="10" t="n"/>
      <c r="B76" s="10" t="n"/>
      <c r="C76" s="10" t="n"/>
      <c r="D76" s="10" t="n"/>
      <c r="E76" s="10" t="n"/>
      <c r="F76" s="25" t="n"/>
      <c r="G76" s="25" t="n"/>
      <c r="H76" s="26">
        <f>IFERROR(IF($A76="","",SUM($F76:$G76)),"")</f>
        <v/>
      </c>
      <c r="I76" s="25" t="n"/>
      <c r="J76" s="25" t="n"/>
      <c r="K76" s="27">
        <f>IFERROR(IF($A76="","",$J76/$I76),"")</f>
        <v/>
      </c>
      <c r="L76" s="26">
        <f>IFERROR(IF(OR($A76="",$K76="",$H76=""),"",$K76*$H76),"")</f>
        <v/>
      </c>
      <c r="M76" s="25" t="n"/>
      <c r="N76" s="26">
        <f>IFERROR(IF(OR($A76="",$L76="",$M76=""),"",$L76-$M76),"")</f>
        <v/>
      </c>
      <c r="O76" s="26">
        <f>IFERROR(IF(OR($A76="",$H76="",$I76=""),"",$H76-$I76),"")</f>
        <v/>
      </c>
      <c r="P76" s="27">
        <f>IFERROR(IF($A76="","",$O76/$H76),"")</f>
        <v/>
      </c>
      <c r="Q76" s="27">
        <f>IFERROR(IF($A76="","",$N76/$H76),"")</f>
        <v/>
      </c>
      <c r="R76" s="28">
        <f>IFERROR(IF($A76="","",IF(OR('Dashboard'!$B$5="",$Q76=""),"",IF(OR($Q76&gt;='Dashboard'!$B$5,$Q76&lt;=-'Dashboard'!$B$5),"Review",""))),"")</f>
        <v/>
      </c>
      <c r="S76" s="10" t="n"/>
      <c r="T76" s="28">
        <f>IFERROR(IF($A76="","",IF(COUNT($F76:$G76,$I76:$J76,$M76)&lt;5,"Complete core amounts",IF(AND($I76&gt;0,$J76&gt;$I76),"Cost exceeds estimated cost",""))),"")</f>
        <v/>
      </c>
    </row>
    <row r="77">
      <c r="A77" s="10" t="n"/>
      <c r="B77" s="10" t="n"/>
      <c r="C77" s="10" t="n"/>
      <c r="D77" s="10" t="n"/>
      <c r="E77" s="10" t="n"/>
      <c r="F77" s="25" t="n"/>
      <c r="G77" s="25" t="n"/>
      <c r="H77" s="26">
        <f>IFERROR(IF($A77="","",SUM($F77:$G77)),"")</f>
        <v/>
      </c>
      <c r="I77" s="25" t="n"/>
      <c r="J77" s="25" t="n"/>
      <c r="K77" s="27">
        <f>IFERROR(IF($A77="","",$J77/$I77),"")</f>
        <v/>
      </c>
      <c r="L77" s="26">
        <f>IFERROR(IF(OR($A77="",$K77="",$H77=""),"",$K77*$H77),"")</f>
        <v/>
      </c>
      <c r="M77" s="25" t="n"/>
      <c r="N77" s="26">
        <f>IFERROR(IF(OR($A77="",$L77="",$M77=""),"",$L77-$M77),"")</f>
        <v/>
      </c>
      <c r="O77" s="26">
        <f>IFERROR(IF(OR($A77="",$H77="",$I77=""),"",$H77-$I77),"")</f>
        <v/>
      </c>
      <c r="P77" s="27">
        <f>IFERROR(IF($A77="","",$O77/$H77),"")</f>
        <v/>
      </c>
      <c r="Q77" s="27">
        <f>IFERROR(IF($A77="","",$N77/$H77),"")</f>
        <v/>
      </c>
      <c r="R77" s="28">
        <f>IFERROR(IF($A77="","",IF(OR('Dashboard'!$B$5="",$Q77=""),"",IF(OR($Q77&gt;='Dashboard'!$B$5,$Q77&lt;=-'Dashboard'!$B$5),"Review",""))),"")</f>
        <v/>
      </c>
      <c r="S77" s="10" t="n"/>
      <c r="T77" s="28">
        <f>IFERROR(IF($A77="","",IF(COUNT($F77:$G77,$I77:$J77,$M77)&lt;5,"Complete core amounts",IF(AND($I77&gt;0,$J77&gt;$I77),"Cost exceeds estimated cost",""))),"")</f>
        <v/>
      </c>
    </row>
    <row r="78">
      <c r="A78" s="10" t="n"/>
      <c r="B78" s="10" t="n"/>
      <c r="C78" s="10" t="n"/>
      <c r="D78" s="10" t="n"/>
      <c r="E78" s="10" t="n"/>
      <c r="F78" s="25" t="n"/>
      <c r="G78" s="25" t="n"/>
      <c r="H78" s="26">
        <f>IFERROR(IF($A78="","",SUM($F78:$G78)),"")</f>
        <v/>
      </c>
      <c r="I78" s="25" t="n"/>
      <c r="J78" s="25" t="n"/>
      <c r="K78" s="27">
        <f>IFERROR(IF($A78="","",$J78/$I78),"")</f>
        <v/>
      </c>
      <c r="L78" s="26">
        <f>IFERROR(IF(OR($A78="",$K78="",$H78=""),"",$K78*$H78),"")</f>
        <v/>
      </c>
      <c r="M78" s="25" t="n"/>
      <c r="N78" s="26">
        <f>IFERROR(IF(OR($A78="",$L78="",$M78=""),"",$L78-$M78),"")</f>
        <v/>
      </c>
      <c r="O78" s="26">
        <f>IFERROR(IF(OR($A78="",$H78="",$I78=""),"",$H78-$I78),"")</f>
        <v/>
      </c>
      <c r="P78" s="27">
        <f>IFERROR(IF($A78="","",$O78/$H78),"")</f>
        <v/>
      </c>
      <c r="Q78" s="27">
        <f>IFERROR(IF($A78="","",$N78/$H78),"")</f>
        <v/>
      </c>
      <c r="R78" s="28">
        <f>IFERROR(IF($A78="","",IF(OR('Dashboard'!$B$5="",$Q78=""),"",IF(OR($Q78&gt;='Dashboard'!$B$5,$Q78&lt;=-'Dashboard'!$B$5),"Review",""))),"")</f>
        <v/>
      </c>
      <c r="S78" s="10" t="n"/>
      <c r="T78" s="28">
        <f>IFERROR(IF($A78="","",IF(COUNT($F78:$G78,$I78:$J78,$M78)&lt;5,"Complete core amounts",IF(AND($I78&gt;0,$J78&gt;$I78),"Cost exceeds estimated cost",""))),"")</f>
        <v/>
      </c>
    </row>
    <row r="79">
      <c r="A79" s="10" t="n"/>
      <c r="B79" s="10" t="n"/>
      <c r="C79" s="10" t="n"/>
      <c r="D79" s="10" t="n"/>
      <c r="E79" s="10" t="n"/>
      <c r="F79" s="25" t="n"/>
      <c r="G79" s="25" t="n"/>
      <c r="H79" s="26">
        <f>IFERROR(IF($A79="","",SUM($F79:$G79)),"")</f>
        <v/>
      </c>
      <c r="I79" s="25" t="n"/>
      <c r="J79" s="25" t="n"/>
      <c r="K79" s="27">
        <f>IFERROR(IF($A79="","",$J79/$I79),"")</f>
        <v/>
      </c>
      <c r="L79" s="26">
        <f>IFERROR(IF(OR($A79="",$K79="",$H79=""),"",$K79*$H79),"")</f>
        <v/>
      </c>
      <c r="M79" s="25" t="n"/>
      <c r="N79" s="26">
        <f>IFERROR(IF(OR($A79="",$L79="",$M79=""),"",$L79-$M79),"")</f>
        <v/>
      </c>
      <c r="O79" s="26">
        <f>IFERROR(IF(OR($A79="",$H79="",$I79=""),"",$H79-$I79),"")</f>
        <v/>
      </c>
      <c r="P79" s="27">
        <f>IFERROR(IF($A79="","",$O79/$H79),"")</f>
        <v/>
      </c>
      <c r="Q79" s="27">
        <f>IFERROR(IF($A79="","",$N79/$H79),"")</f>
        <v/>
      </c>
      <c r="R79" s="28">
        <f>IFERROR(IF($A79="","",IF(OR('Dashboard'!$B$5="",$Q79=""),"",IF(OR($Q79&gt;='Dashboard'!$B$5,$Q79&lt;=-'Dashboard'!$B$5),"Review",""))),"")</f>
        <v/>
      </c>
      <c r="S79" s="10" t="n"/>
      <c r="T79" s="28">
        <f>IFERROR(IF($A79="","",IF(COUNT($F79:$G79,$I79:$J79,$M79)&lt;5,"Complete core amounts",IF(AND($I79&gt;0,$J79&gt;$I79),"Cost exceeds estimated cost",""))),"")</f>
        <v/>
      </c>
    </row>
    <row r="80">
      <c r="A80" s="10" t="n"/>
      <c r="B80" s="10" t="n"/>
      <c r="C80" s="10" t="n"/>
      <c r="D80" s="10" t="n"/>
      <c r="E80" s="10" t="n"/>
      <c r="F80" s="25" t="n"/>
      <c r="G80" s="25" t="n"/>
      <c r="H80" s="26">
        <f>IFERROR(IF($A80="","",SUM($F80:$G80)),"")</f>
        <v/>
      </c>
      <c r="I80" s="25" t="n"/>
      <c r="J80" s="25" t="n"/>
      <c r="K80" s="27">
        <f>IFERROR(IF($A80="","",$J80/$I80),"")</f>
        <v/>
      </c>
      <c r="L80" s="26">
        <f>IFERROR(IF(OR($A80="",$K80="",$H80=""),"",$K80*$H80),"")</f>
        <v/>
      </c>
      <c r="M80" s="25" t="n"/>
      <c r="N80" s="26">
        <f>IFERROR(IF(OR($A80="",$L80="",$M80=""),"",$L80-$M80),"")</f>
        <v/>
      </c>
      <c r="O80" s="26">
        <f>IFERROR(IF(OR($A80="",$H80="",$I80=""),"",$H80-$I80),"")</f>
        <v/>
      </c>
      <c r="P80" s="27">
        <f>IFERROR(IF($A80="","",$O80/$H80),"")</f>
        <v/>
      </c>
      <c r="Q80" s="27">
        <f>IFERROR(IF($A80="","",$N80/$H80),"")</f>
        <v/>
      </c>
      <c r="R80" s="28">
        <f>IFERROR(IF($A80="","",IF(OR('Dashboard'!$B$5="",$Q80=""),"",IF(OR($Q80&gt;='Dashboard'!$B$5,$Q80&lt;=-'Dashboard'!$B$5),"Review",""))),"")</f>
        <v/>
      </c>
      <c r="S80" s="10" t="n"/>
      <c r="T80" s="28">
        <f>IFERROR(IF($A80="","",IF(COUNT($F80:$G80,$I80:$J80,$M80)&lt;5,"Complete core amounts",IF(AND($I80&gt;0,$J80&gt;$I80),"Cost exceeds estimated cost",""))),"")</f>
        <v/>
      </c>
    </row>
    <row r="81">
      <c r="A81" s="10" t="n"/>
      <c r="B81" s="10" t="n"/>
      <c r="C81" s="10" t="n"/>
      <c r="D81" s="10" t="n"/>
      <c r="E81" s="10" t="n"/>
      <c r="F81" s="25" t="n"/>
      <c r="G81" s="25" t="n"/>
      <c r="H81" s="26">
        <f>IFERROR(IF($A81="","",SUM($F81:$G81)),"")</f>
        <v/>
      </c>
      <c r="I81" s="25" t="n"/>
      <c r="J81" s="25" t="n"/>
      <c r="K81" s="27">
        <f>IFERROR(IF($A81="","",$J81/$I81),"")</f>
        <v/>
      </c>
      <c r="L81" s="26">
        <f>IFERROR(IF(OR($A81="",$K81="",$H81=""),"",$K81*$H81),"")</f>
        <v/>
      </c>
      <c r="M81" s="25" t="n"/>
      <c r="N81" s="26">
        <f>IFERROR(IF(OR($A81="",$L81="",$M81=""),"",$L81-$M81),"")</f>
        <v/>
      </c>
      <c r="O81" s="26">
        <f>IFERROR(IF(OR($A81="",$H81="",$I81=""),"",$H81-$I81),"")</f>
        <v/>
      </c>
      <c r="P81" s="27">
        <f>IFERROR(IF($A81="","",$O81/$H81),"")</f>
        <v/>
      </c>
      <c r="Q81" s="27">
        <f>IFERROR(IF($A81="","",$N81/$H81),"")</f>
        <v/>
      </c>
      <c r="R81" s="28">
        <f>IFERROR(IF($A81="","",IF(OR('Dashboard'!$B$5="",$Q81=""),"",IF(OR($Q81&gt;='Dashboard'!$B$5,$Q81&lt;=-'Dashboard'!$B$5),"Review",""))),"")</f>
        <v/>
      </c>
      <c r="S81" s="10" t="n"/>
      <c r="T81" s="28">
        <f>IFERROR(IF($A81="","",IF(COUNT($F81:$G81,$I81:$J81,$M81)&lt;5,"Complete core amounts",IF(AND($I81&gt;0,$J81&gt;$I81),"Cost exceeds estimated cost",""))),"")</f>
        <v/>
      </c>
    </row>
    <row r="82">
      <c r="A82" s="10" t="n"/>
      <c r="B82" s="10" t="n"/>
      <c r="C82" s="10" t="n"/>
      <c r="D82" s="10" t="n"/>
      <c r="E82" s="10" t="n"/>
      <c r="F82" s="25" t="n"/>
      <c r="G82" s="25" t="n"/>
      <c r="H82" s="26">
        <f>IFERROR(IF($A82="","",SUM($F82:$G82)),"")</f>
        <v/>
      </c>
      <c r="I82" s="25" t="n"/>
      <c r="J82" s="25" t="n"/>
      <c r="K82" s="27">
        <f>IFERROR(IF($A82="","",$J82/$I82),"")</f>
        <v/>
      </c>
      <c r="L82" s="26">
        <f>IFERROR(IF(OR($A82="",$K82="",$H82=""),"",$K82*$H82),"")</f>
        <v/>
      </c>
      <c r="M82" s="25" t="n"/>
      <c r="N82" s="26">
        <f>IFERROR(IF(OR($A82="",$L82="",$M82=""),"",$L82-$M82),"")</f>
        <v/>
      </c>
      <c r="O82" s="26">
        <f>IFERROR(IF(OR($A82="",$H82="",$I82=""),"",$H82-$I82),"")</f>
        <v/>
      </c>
      <c r="P82" s="27">
        <f>IFERROR(IF($A82="","",$O82/$H82),"")</f>
        <v/>
      </c>
      <c r="Q82" s="27">
        <f>IFERROR(IF($A82="","",$N82/$H82),"")</f>
        <v/>
      </c>
      <c r="R82" s="28">
        <f>IFERROR(IF($A82="","",IF(OR('Dashboard'!$B$5="",$Q82=""),"",IF(OR($Q82&gt;='Dashboard'!$B$5,$Q82&lt;=-'Dashboard'!$B$5),"Review",""))),"")</f>
        <v/>
      </c>
      <c r="S82" s="10" t="n"/>
      <c r="T82" s="28">
        <f>IFERROR(IF($A82="","",IF(COUNT($F82:$G82,$I82:$J82,$M82)&lt;5,"Complete core amounts",IF(AND($I82&gt;0,$J82&gt;$I82),"Cost exceeds estimated cost",""))),"")</f>
        <v/>
      </c>
    </row>
    <row r="83">
      <c r="A83" s="10" t="n"/>
      <c r="B83" s="10" t="n"/>
      <c r="C83" s="10" t="n"/>
      <c r="D83" s="10" t="n"/>
      <c r="E83" s="10" t="n"/>
      <c r="F83" s="25" t="n"/>
      <c r="G83" s="25" t="n"/>
      <c r="H83" s="26">
        <f>IFERROR(IF($A83="","",SUM($F83:$G83)),"")</f>
        <v/>
      </c>
      <c r="I83" s="25" t="n"/>
      <c r="J83" s="25" t="n"/>
      <c r="K83" s="27">
        <f>IFERROR(IF($A83="","",$J83/$I83),"")</f>
        <v/>
      </c>
      <c r="L83" s="26">
        <f>IFERROR(IF(OR($A83="",$K83="",$H83=""),"",$K83*$H83),"")</f>
        <v/>
      </c>
      <c r="M83" s="25" t="n"/>
      <c r="N83" s="26">
        <f>IFERROR(IF(OR($A83="",$L83="",$M83=""),"",$L83-$M83),"")</f>
        <v/>
      </c>
      <c r="O83" s="26">
        <f>IFERROR(IF(OR($A83="",$H83="",$I83=""),"",$H83-$I83),"")</f>
        <v/>
      </c>
      <c r="P83" s="27">
        <f>IFERROR(IF($A83="","",$O83/$H83),"")</f>
        <v/>
      </c>
      <c r="Q83" s="27">
        <f>IFERROR(IF($A83="","",$N83/$H83),"")</f>
        <v/>
      </c>
      <c r="R83" s="28">
        <f>IFERROR(IF($A83="","",IF(OR('Dashboard'!$B$5="",$Q83=""),"",IF(OR($Q83&gt;='Dashboard'!$B$5,$Q83&lt;=-'Dashboard'!$B$5),"Review",""))),"")</f>
        <v/>
      </c>
      <c r="S83" s="10" t="n"/>
      <c r="T83" s="28">
        <f>IFERROR(IF($A83="","",IF(COUNT($F83:$G83,$I83:$J83,$M83)&lt;5,"Complete core amounts",IF(AND($I83&gt;0,$J83&gt;$I83),"Cost exceeds estimated cost",""))),"")</f>
        <v/>
      </c>
    </row>
    <row r="84">
      <c r="A84" s="10" t="n"/>
      <c r="B84" s="10" t="n"/>
      <c r="C84" s="10" t="n"/>
      <c r="D84" s="10" t="n"/>
      <c r="E84" s="10" t="n"/>
      <c r="F84" s="25" t="n"/>
      <c r="G84" s="25" t="n"/>
      <c r="H84" s="26">
        <f>IFERROR(IF($A84="","",SUM($F84:$G84)),"")</f>
        <v/>
      </c>
      <c r="I84" s="25" t="n"/>
      <c r="J84" s="25" t="n"/>
      <c r="K84" s="27">
        <f>IFERROR(IF($A84="","",$J84/$I84),"")</f>
        <v/>
      </c>
      <c r="L84" s="26">
        <f>IFERROR(IF(OR($A84="",$K84="",$H84=""),"",$K84*$H84),"")</f>
        <v/>
      </c>
      <c r="M84" s="25" t="n"/>
      <c r="N84" s="26">
        <f>IFERROR(IF(OR($A84="",$L84="",$M84=""),"",$L84-$M84),"")</f>
        <v/>
      </c>
      <c r="O84" s="26">
        <f>IFERROR(IF(OR($A84="",$H84="",$I84=""),"",$H84-$I84),"")</f>
        <v/>
      </c>
      <c r="P84" s="27">
        <f>IFERROR(IF($A84="","",$O84/$H84),"")</f>
        <v/>
      </c>
      <c r="Q84" s="27">
        <f>IFERROR(IF($A84="","",$N84/$H84),"")</f>
        <v/>
      </c>
      <c r="R84" s="28">
        <f>IFERROR(IF($A84="","",IF(OR('Dashboard'!$B$5="",$Q84=""),"",IF(OR($Q84&gt;='Dashboard'!$B$5,$Q84&lt;=-'Dashboard'!$B$5),"Review",""))),"")</f>
        <v/>
      </c>
      <c r="S84" s="10" t="n"/>
      <c r="T84" s="28">
        <f>IFERROR(IF($A84="","",IF(COUNT($F84:$G84,$I84:$J84,$M84)&lt;5,"Complete core amounts",IF(AND($I84&gt;0,$J84&gt;$I84),"Cost exceeds estimated cost",""))),"")</f>
        <v/>
      </c>
    </row>
    <row r="85">
      <c r="A85" s="10" t="n"/>
      <c r="B85" s="10" t="n"/>
      <c r="C85" s="10" t="n"/>
      <c r="D85" s="10" t="n"/>
      <c r="E85" s="10" t="n"/>
      <c r="F85" s="25" t="n"/>
      <c r="G85" s="25" t="n"/>
      <c r="H85" s="26">
        <f>IFERROR(IF($A85="","",SUM($F85:$G85)),"")</f>
        <v/>
      </c>
      <c r="I85" s="25" t="n"/>
      <c r="J85" s="25" t="n"/>
      <c r="K85" s="27">
        <f>IFERROR(IF($A85="","",$J85/$I85),"")</f>
        <v/>
      </c>
      <c r="L85" s="26">
        <f>IFERROR(IF(OR($A85="",$K85="",$H85=""),"",$K85*$H85),"")</f>
        <v/>
      </c>
      <c r="M85" s="25" t="n"/>
      <c r="N85" s="26">
        <f>IFERROR(IF(OR($A85="",$L85="",$M85=""),"",$L85-$M85),"")</f>
        <v/>
      </c>
      <c r="O85" s="26">
        <f>IFERROR(IF(OR($A85="",$H85="",$I85=""),"",$H85-$I85),"")</f>
        <v/>
      </c>
      <c r="P85" s="27">
        <f>IFERROR(IF($A85="","",$O85/$H85),"")</f>
        <v/>
      </c>
      <c r="Q85" s="27">
        <f>IFERROR(IF($A85="","",$N85/$H85),"")</f>
        <v/>
      </c>
      <c r="R85" s="28">
        <f>IFERROR(IF($A85="","",IF(OR('Dashboard'!$B$5="",$Q85=""),"",IF(OR($Q85&gt;='Dashboard'!$B$5,$Q85&lt;=-'Dashboard'!$B$5),"Review",""))),"")</f>
        <v/>
      </c>
      <c r="S85" s="10" t="n"/>
      <c r="T85" s="28">
        <f>IFERROR(IF($A85="","",IF(COUNT($F85:$G85,$I85:$J85,$M85)&lt;5,"Complete core amounts",IF(AND($I85&gt;0,$J85&gt;$I85),"Cost exceeds estimated cost",""))),"")</f>
        <v/>
      </c>
    </row>
    <row r="86">
      <c r="A86" s="10" t="n"/>
      <c r="B86" s="10" t="n"/>
      <c r="C86" s="10" t="n"/>
      <c r="D86" s="10" t="n"/>
      <c r="E86" s="10" t="n"/>
      <c r="F86" s="25" t="n"/>
      <c r="G86" s="25" t="n"/>
      <c r="H86" s="26">
        <f>IFERROR(IF($A86="","",SUM($F86:$G86)),"")</f>
        <v/>
      </c>
      <c r="I86" s="25" t="n"/>
      <c r="J86" s="25" t="n"/>
      <c r="K86" s="27">
        <f>IFERROR(IF($A86="","",$J86/$I86),"")</f>
        <v/>
      </c>
      <c r="L86" s="26">
        <f>IFERROR(IF(OR($A86="",$K86="",$H86=""),"",$K86*$H86),"")</f>
        <v/>
      </c>
      <c r="M86" s="25" t="n"/>
      <c r="N86" s="26">
        <f>IFERROR(IF(OR($A86="",$L86="",$M86=""),"",$L86-$M86),"")</f>
        <v/>
      </c>
      <c r="O86" s="26">
        <f>IFERROR(IF(OR($A86="",$H86="",$I86=""),"",$H86-$I86),"")</f>
        <v/>
      </c>
      <c r="P86" s="27">
        <f>IFERROR(IF($A86="","",$O86/$H86),"")</f>
        <v/>
      </c>
      <c r="Q86" s="27">
        <f>IFERROR(IF($A86="","",$N86/$H86),"")</f>
        <v/>
      </c>
      <c r="R86" s="28">
        <f>IFERROR(IF($A86="","",IF(OR('Dashboard'!$B$5="",$Q86=""),"",IF(OR($Q86&gt;='Dashboard'!$B$5,$Q86&lt;=-'Dashboard'!$B$5),"Review",""))),"")</f>
        <v/>
      </c>
      <c r="S86" s="10" t="n"/>
      <c r="T86" s="28">
        <f>IFERROR(IF($A86="","",IF(COUNT($F86:$G86,$I86:$J86,$M86)&lt;5,"Complete core amounts",IF(AND($I86&gt;0,$J86&gt;$I86),"Cost exceeds estimated cost",""))),"")</f>
        <v/>
      </c>
    </row>
    <row r="87">
      <c r="A87" s="10" t="n"/>
      <c r="B87" s="10" t="n"/>
      <c r="C87" s="10" t="n"/>
      <c r="D87" s="10" t="n"/>
      <c r="E87" s="10" t="n"/>
      <c r="F87" s="25" t="n"/>
      <c r="G87" s="25" t="n"/>
      <c r="H87" s="26">
        <f>IFERROR(IF($A87="","",SUM($F87:$G87)),"")</f>
        <v/>
      </c>
      <c r="I87" s="25" t="n"/>
      <c r="J87" s="25" t="n"/>
      <c r="K87" s="27">
        <f>IFERROR(IF($A87="","",$J87/$I87),"")</f>
        <v/>
      </c>
      <c r="L87" s="26">
        <f>IFERROR(IF(OR($A87="",$K87="",$H87=""),"",$K87*$H87),"")</f>
        <v/>
      </c>
      <c r="M87" s="25" t="n"/>
      <c r="N87" s="26">
        <f>IFERROR(IF(OR($A87="",$L87="",$M87=""),"",$L87-$M87),"")</f>
        <v/>
      </c>
      <c r="O87" s="26">
        <f>IFERROR(IF(OR($A87="",$H87="",$I87=""),"",$H87-$I87),"")</f>
        <v/>
      </c>
      <c r="P87" s="27">
        <f>IFERROR(IF($A87="","",$O87/$H87),"")</f>
        <v/>
      </c>
      <c r="Q87" s="27">
        <f>IFERROR(IF($A87="","",$N87/$H87),"")</f>
        <v/>
      </c>
      <c r="R87" s="28">
        <f>IFERROR(IF($A87="","",IF(OR('Dashboard'!$B$5="",$Q87=""),"",IF(OR($Q87&gt;='Dashboard'!$B$5,$Q87&lt;=-'Dashboard'!$B$5),"Review",""))),"")</f>
        <v/>
      </c>
      <c r="S87" s="10" t="n"/>
      <c r="T87" s="28">
        <f>IFERROR(IF($A87="","",IF(COUNT($F87:$G87,$I87:$J87,$M87)&lt;5,"Complete core amounts",IF(AND($I87&gt;0,$J87&gt;$I87),"Cost exceeds estimated cost",""))),"")</f>
        <v/>
      </c>
    </row>
    <row r="88">
      <c r="A88" s="10" t="n"/>
      <c r="B88" s="10" t="n"/>
      <c r="C88" s="10" t="n"/>
      <c r="D88" s="10" t="n"/>
      <c r="E88" s="10" t="n"/>
      <c r="F88" s="25" t="n"/>
      <c r="G88" s="25" t="n"/>
      <c r="H88" s="26">
        <f>IFERROR(IF($A88="","",SUM($F88:$G88)),"")</f>
        <v/>
      </c>
      <c r="I88" s="25" t="n"/>
      <c r="J88" s="25" t="n"/>
      <c r="K88" s="27">
        <f>IFERROR(IF($A88="","",$J88/$I88),"")</f>
        <v/>
      </c>
      <c r="L88" s="26">
        <f>IFERROR(IF(OR($A88="",$K88="",$H88=""),"",$K88*$H88),"")</f>
        <v/>
      </c>
      <c r="M88" s="25" t="n"/>
      <c r="N88" s="26">
        <f>IFERROR(IF(OR($A88="",$L88="",$M88=""),"",$L88-$M88),"")</f>
        <v/>
      </c>
      <c r="O88" s="26">
        <f>IFERROR(IF(OR($A88="",$H88="",$I88=""),"",$H88-$I88),"")</f>
        <v/>
      </c>
      <c r="P88" s="27">
        <f>IFERROR(IF($A88="","",$O88/$H88),"")</f>
        <v/>
      </c>
      <c r="Q88" s="27">
        <f>IFERROR(IF($A88="","",$N88/$H88),"")</f>
        <v/>
      </c>
      <c r="R88" s="28">
        <f>IFERROR(IF($A88="","",IF(OR('Dashboard'!$B$5="",$Q88=""),"",IF(OR($Q88&gt;='Dashboard'!$B$5,$Q88&lt;=-'Dashboard'!$B$5),"Review",""))),"")</f>
        <v/>
      </c>
      <c r="S88" s="10" t="n"/>
      <c r="T88" s="28">
        <f>IFERROR(IF($A88="","",IF(COUNT($F88:$G88,$I88:$J88,$M88)&lt;5,"Complete core amounts",IF(AND($I88&gt;0,$J88&gt;$I88),"Cost exceeds estimated cost",""))),"")</f>
        <v/>
      </c>
    </row>
    <row r="89">
      <c r="A89" s="10" t="n"/>
      <c r="B89" s="10" t="n"/>
      <c r="C89" s="10" t="n"/>
      <c r="D89" s="10" t="n"/>
      <c r="E89" s="10" t="n"/>
      <c r="F89" s="25" t="n"/>
      <c r="G89" s="25" t="n"/>
      <c r="H89" s="26">
        <f>IFERROR(IF($A89="","",SUM($F89:$G89)),"")</f>
        <v/>
      </c>
      <c r="I89" s="25" t="n"/>
      <c r="J89" s="25" t="n"/>
      <c r="K89" s="27">
        <f>IFERROR(IF($A89="","",$J89/$I89),"")</f>
        <v/>
      </c>
      <c r="L89" s="26">
        <f>IFERROR(IF(OR($A89="",$K89="",$H89=""),"",$K89*$H89),"")</f>
        <v/>
      </c>
      <c r="M89" s="25" t="n"/>
      <c r="N89" s="26">
        <f>IFERROR(IF(OR($A89="",$L89="",$M89=""),"",$L89-$M89),"")</f>
        <v/>
      </c>
      <c r="O89" s="26">
        <f>IFERROR(IF(OR($A89="",$H89="",$I89=""),"",$H89-$I89),"")</f>
        <v/>
      </c>
      <c r="P89" s="27">
        <f>IFERROR(IF($A89="","",$O89/$H89),"")</f>
        <v/>
      </c>
      <c r="Q89" s="27">
        <f>IFERROR(IF($A89="","",$N89/$H89),"")</f>
        <v/>
      </c>
      <c r="R89" s="28">
        <f>IFERROR(IF($A89="","",IF(OR('Dashboard'!$B$5="",$Q89=""),"",IF(OR($Q89&gt;='Dashboard'!$B$5,$Q89&lt;=-'Dashboard'!$B$5),"Review",""))),"")</f>
        <v/>
      </c>
      <c r="S89" s="10" t="n"/>
      <c r="T89" s="28">
        <f>IFERROR(IF($A89="","",IF(COUNT($F89:$G89,$I89:$J89,$M89)&lt;5,"Complete core amounts",IF(AND($I89&gt;0,$J89&gt;$I89),"Cost exceeds estimated cost",""))),"")</f>
        <v/>
      </c>
    </row>
    <row r="90">
      <c r="A90" s="10" t="n"/>
      <c r="B90" s="10" t="n"/>
      <c r="C90" s="10" t="n"/>
      <c r="D90" s="10" t="n"/>
      <c r="E90" s="10" t="n"/>
      <c r="F90" s="25" t="n"/>
      <c r="G90" s="25" t="n"/>
      <c r="H90" s="26">
        <f>IFERROR(IF($A90="","",SUM($F90:$G90)),"")</f>
        <v/>
      </c>
      <c r="I90" s="25" t="n"/>
      <c r="J90" s="25" t="n"/>
      <c r="K90" s="27">
        <f>IFERROR(IF($A90="","",$J90/$I90),"")</f>
        <v/>
      </c>
      <c r="L90" s="26">
        <f>IFERROR(IF(OR($A90="",$K90="",$H90=""),"",$K90*$H90),"")</f>
        <v/>
      </c>
      <c r="M90" s="25" t="n"/>
      <c r="N90" s="26">
        <f>IFERROR(IF(OR($A90="",$L90="",$M90=""),"",$L90-$M90),"")</f>
        <v/>
      </c>
      <c r="O90" s="26">
        <f>IFERROR(IF(OR($A90="",$H90="",$I90=""),"",$H90-$I90),"")</f>
        <v/>
      </c>
      <c r="P90" s="27">
        <f>IFERROR(IF($A90="","",$O90/$H90),"")</f>
        <v/>
      </c>
      <c r="Q90" s="27">
        <f>IFERROR(IF($A90="","",$N90/$H90),"")</f>
        <v/>
      </c>
      <c r="R90" s="28">
        <f>IFERROR(IF($A90="","",IF(OR('Dashboard'!$B$5="",$Q90=""),"",IF(OR($Q90&gt;='Dashboard'!$B$5,$Q90&lt;=-'Dashboard'!$B$5),"Review",""))),"")</f>
        <v/>
      </c>
      <c r="S90" s="10" t="n"/>
      <c r="T90" s="28">
        <f>IFERROR(IF($A90="","",IF(COUNT($F90:$G90,$I90:$J90,$M90)&lt;5,"Complete core amounts",IF(AND($I90&gt;0,$J90&gt;$I90),"Cost exceeds estimated cost",""))),"")</f>
        <v/>
      </c>
    </row>
    <row r="91">
      <c r="A91" s="10" t="n"/>
      <c r="B91" s="10" t="n"/>
      <c r="C91" s="10" t="n"/>
      <c r="D91" s="10" t="n"/>
      <c r="E91" s="10" t="n"/>
      <c r="F91" s="25" t="n"/>
      <c r="G91" s="25" t="n"/>
      <c r="H91" s="26">
        <f>IFERROR(IF($A91="","",SUM($F91:$G91)),"")</f>
        <v/>
      </c>
      <c r="I91" s="25" t="n"/>
      <c r="J91" s="25" t="n"/>
      <c r="K91" s="27">
        <f>IFERROR(IF($A91="","",$J91/$I91),"")</f>
        <v/>
      </c>
      <c r="L91" s="26">
        <f>IFERROR(IF(OR($A91="",$K91="",$H91=""),"",$K91*$H91),"")</f>
        <v/>
      </c>
      <c r="M91" s="25" t="n"/>
      <c r="N91" s="26">
        <f>IFERROR(IF(OR($A91="",$L91="",$M91=""),"",$L91-$M91),"")</f>
        <v/>
      </c>
      <c r="O91" s="26">
        <f>IFERROR(IF(OR($A91="",$H91="",$I91=""),"",$H91-$I91),"")</f>
        <v/>
      </c>
      <c r="P91" s="27">
        <f>IFERROR(IF($A91="","",$O91/$H91),"")</f>
        <v/>
      </c>
      <c r="Q91" s="27">
        <f>IFERROR(IF($A91="","",$N91/$H91),"")</f>
        <v/>
      </c>
      <c r="R91" s="28">
        <f>IFERROR(IF($A91="","",IF(OR('Dashboard'!$B$5="",$Q91=""),"",IF(OR($Q91&gt;='Dashboard'!$B$5,$Q91&lt;=-'Dashboard'!$B$5),"Review",""))),"")</f>
        <v/>
      </c>
      <c r="S91" s="10" t="n"/>
      <c r="T91" s="28">
        <f>IFERROR(IF($A91="","",IF(COUNT($F91:$G91,$I91:$J91,$M91)&lt;5,"Complete core amounts",IF(AND($I91&gt;0,$J91&gt;$I91),"Cost exceeds estimated cost",""))),"")</f>
        <v/>
      </c>
    </row>
    <row r="92">
      <c r="A92" s="10" t="n"/>
      <c r="B92" s="10" t="n"/>
      <c r="C92" s="10" t="n"/>
      <c r="D92" s="10" t="n"/>
      <c r="E92" s="10" t="n"/>
      <c r="F92" s="25" t="n"/>
      <c r="G92" s="25" t="n"/>
      <c r="H92" s="26">
        <f>IFERROR(IF($A92="","",SUM($F92:$G92)),"")</f>
        <v/>
      </c>
      <c r="I92" s="25" t="n"/>
      <c r="J92" s="25" t="n"/>
      <c r="K92" s="27">
        <f>IFERROR(IF($A92="","",$J92/$I92),"")</f>
        <v/>
      </c>
      <c r="L92" s="26">
        <f>IFERROR(IF(OR($A92="",$K92="",$H92=""),"",$K92*$H92),"")</f>
        <v/>
      </c>
      <c r="M92" s="25" t="n"/>
      <c r="N92" s="26">
        <f>IFERROR(IF(OR($A92="",$L92="",$M92=""),"",$L92-$M92),"")</f>
        <v/>
      </c>
      <c r="O92" s="26">
        <f>IFERROR(IF(OR($A92="",$H92="",$I92=""),"",$H92-$I92),"")</f>
        <v/>
      </c>
      <c r="P92" s="27">
        <f>IFERROR(IF($A92="","",$O92/$H92),"")</f>
        <v/>
      </c>
      <c r="Q92" s="27">
        <f>IFERROR(IF($A92="","",$N92/$H92),"")</f>
        <v/>
      </c>
      <c r="R92" s="28">
        <f>IFERROR(IF($A92="","",IF(OR('Dashboard'!$B$5="",$Q92=""),"",IF(OR($Q92&gt;='Dashboard'!$B$5,$Q92&lt;=-'Dashboard'!$B$5),"Review",""))),"")</f>
        <v/>
      </c>
      <c r="S92" s="10" t="n"/>
      <c r="T92" s="28">
        <f>IFERROR(IF($A92="","",IF(COUNT($F92:$G92,$I92:$J92,$M92)&lt;5,"Complete core amounts",IF(AND($I92&gt;0,$J92&gt;$I92),"Cost exceeds estimated cost",""))),"")</f>
        <v/>
      </c>
    </row>
    <row r="93">
      <c r="A93" s="10" t="n"/>
      <c r="B93" s="10" t="n"/>
      <c r="C93" s="10" t="n"/>
      <c r="D93" s="10" t="n"/>
      <c r="E93" s="10" t="n"/>
      <c r="F93" s="25" t="n"/>
      <c r="G93" s="25" t="n"/>
      <c r="H93" s="26">
        <f>IFERROR(IF($A93="","",SUM($F93:$G93)),"")</f>
        <v/>
      </c>
      <c r="I93" s="25" t="n"/>
      <c r="J93" s="25" t="n"/>
      <c r="K93" s="27">
        <f>IFERROR(IF($A93="","",$J93/$I93),"")</f>
        <v/>
      </c>
      <c r="L93" s="26">
        <f>IFERROR(IF(OR($A93="",$K93="",$H93=""),"",$K93*$H93),"")</f>
        <v/>
      </c>
      <c r="M93" s="25" t="n"/>
      <c r="N93" s="26">
        <f>IFERROR(IF(OR($A93="",$L93="",$M93=""),"",$L93-$M93),"")</f>
        <v/>
      </c>
      <c r="O93" s="26">
        <f>IFERROR(IF(OR($A93="",$H93="",$I93=""),"",$H93-$I93),"")</f>
        <v/>
      </c>
      <c r="P93" s="27">
        <f>IFERROR(IF($A93="","",$O93/$H93),"")</f>
        <v/>
      </c>
      <c r="Q93" s="27">
        <f>IFERROR(IF($A93="","",$N93/$H93),"")</f>
        <v/>
      </c>
      <c r="R93" s="28">
        <f>IFERROR(IF($A93="","",IF(OR('Dashboard'!$B$5="",$Q93=""),"",IF(OR($Q93&gt;='Dashboard'!$B$5,$Q93&lt;=-'Dashboard'!$B$5),"Review",""))),"")</f>
        <v/>
      </c>
      <c r="S93" s="10" t="n"/>
      <c r="T93" s="28">
        <f>IFERROR(IF($A93="","",IF(COUNT($F93:$G93,$I93:$J93,$M93)&lt;5,"Complete core amounts",IF(AND($I93&gt;0,$J93&gt;$I93),"Cost exceeds estimated cost",""))),"")</f>
        <v/>
      </c>
    </row>
    <row r="94">
      <c r="A94" s="10" t="n"/>
      <c r="B94" s="10" t="n"/>
      <c r="C94" s="10" t="n"/>
      <c r="D94" s="10" t="n"/>
      <c r="E94" s="10" t="n"/>
      <c r="F94" s="25" t="n"/>
      <c r="G94" s="25" t="n"/>
      <c r="H94" s="26">
        <f>IFERROR(IF($A94="","",SUM($F94:$G94)),"")</f>
        <v/>
      </c>
      <c r="I94" s="25" t="n"/>
      <c r="J94" s="25" t="n"/>
      <c r="K94" s="27">
        <f>IFERROR(IF($A94="","",$J94/$I94),"")</f>
        <v/>
      </c>
      <c r="L94" s="26">
        <f>IFERROR(IF(OR($A94="",$K94="",$H94=""),"",$K94*$H94),"")</f>
        <v/>
      </c>
      <c r="M94" s="25" t="n"/>
      <c r="N94" s="26">
        <f>IFERROR(IF(OR($A94="",$L94="",$M94=""),"",$L94-$M94),"")</f>
        <v/>
      </c>
      <c r="O94" s="26">
        <f>IFERROR(IF(OR($A94="",$H94="",$I94=""),"",$H94-$I94),"")</f>
        <v/>
      </c>
      <c r="P94" s="27">
        <f>IFERROR(IF($A94="","",$O94/$H94),"")</f>
        <v/>
      </c>
      <c r="Q94" s="27">
        <f>IFERROR(IF($A94="","",$N94/$H94),"")</f>
        <v/>
      </c>
      <c r="R94" s="28">
        <f>IFERROR(IF($A94="","",IF(OR('Dashboard'!$B$5="",$Q94=""),"",IF(OR($Q94&gt;='Dashboard'!$B$5,$Q94&lt;=-'Dashboard'!$B$5),"Review",""))),"")</f>
        <v/>
      </c>
      <c r="S94" s="10" t="n"/>
      <c r="T94" s="28">
        <f>IFERROR(IF($A94="","",IF(COUNT($F94:$G94,$I94:$J94,$M94)&lt;5,"Complete core amounts",IF(AND($I94&gt;0,$J94&gt;$I94),"Cost exceeds estimated cost",""))),"")</f>
        <v/>
      </c>
    </row>
    <row r="95">
      <c r="A95" s="10" t="n"/>
      <c r="B95" s="10" t="n"/>
      <c r="C95" s="10" t="n"/>
      <c r="D95" s="10" t="n"/>
      <c r="E95" s="10" t="n"/>
      <c r="F95" s="25" t="n"/>
      <c r="G95" s="25" t="n"/>
      <c r="H95" s="26">
        <f>IFERROR(IF($A95="","",SUM($F95:$G95)),"")</f>
        <v/>
      </c>
      <c r="I95" s="25" t="n"/>
      <c r="J95" s="25" t="n"/>
      <c r="K95" s="27">
        <f>IFERROR(IF($A95="","",$J95/$I95),"")</f>
        <v/>
      </c>
      <c r="L95" s="26">
        <f>IFERROR(IF(OR($A95="",$K95="",$H95=""),"",$K95*$H95),"")</f>
        <v/>
      </c>
      <c r="M95" s="25" t="n"/>
      <c r="N95" s="26">
        <f>IFERROR(IF(OR($A95="",$L95="",$M95=""),"",$L95-$M95),"")</f>
        <v/>
      </c>
      <c r="O95" s="26">
        <f>IFERROR(IF(OR($A95="",$H95="",$I95=""),"",$H95-$I95),"")</f>
        <v/>
      </c>
      <c r="P95" s="27">
        <f>IFERROR(IF($A95="","",$O95/$H95),"")</f>
        <v/>
      </c>
      <c r="Q95" s="27">
        <f>IFERROR(IF($A95="","",$N95/$H95),"")</f>
        <v/>
      </c>
      <c r="R95" s="28">
        <f>IFERROR(IF($A95="","",IF(OR('Dashboard'!$B$5="",$Q95=""),"",IF(OR($Q95&gt;='Dashboard'!$B$5,$Q95&lt;=-'Dashboard'!$B$5),"Review",""))),"")</f>
        <v/>
      </c>
      <c r="S95" s="10" t="n"/>
      <c r="T95" s="28">
        <f>IFERROR(IF($A95="","",IF(COUNT($F95:$G95,$I95:$J95,$M95)&lt;5,"Complete core amounts",IF(AND($I95&gt;0,$J95&gt;$I95),"Cost exceeds estimated cost",""))),"")</f>
        <v/>
      </c>
    </row>
    <row r="96">
      <c r="A96" s="10" t="n"/>
      <c r="B96" s="10" t="n"/>
      <c r="C96" s="10" t="n"/>
      <c r="D96" s="10" t="n"/>
      <c r="E96" s="10" t="n"/>
      <c r="F96" s="25" t="n"/>
      <c r="G96" s="25" t="n"/>
      <c r="H96" s="26">
        <f>IFERROR(IF($A96="","",SUM($F96:$G96)),"")</f>
        <v/>
      </c>
      <c r="I96" s="25" t="n"/>
      <c r="J96" s="25" t="n"/>
      <c r="K96" s="27">
        <f>IFERROR(IF($A96="","",$J96/$I96),"")</f>
        <v/>
      </c>
      <c r="L96" s="26">
        <f>IFERROR(IF(OR($A96="",$K96="",$H96=""),"",$K96*$H96),"")</f>
        <v/>
      </c>
      <c r="M96" s="25" t="n"/>
      <c r="N96" s="26">
        <f>IFERROR(IF(OR($A96="",$L96="",$M96=""),"",$L96-$M96),"")</f>
        <v/>
      </c>
      <c r="O96" s="26">
        <f>IFERROR(IF(OR($A96="",$H96="",$I96=""),"",$H96-$I96),"")</f>
        <v/>
      </c>
      <c r="P96" s="27">
        <f>IFERROR(IF($A96="","",$O96/$H96),"")</f>
        <v/>
      </c>
      <c r="Q96" s="27">
        <f>IFERROR(IF($A96="","",$N96/$H96),"")</f>
        <v/>
      </c>
      <c r="R96" s="28">
        <f>IFERROR(IF($A96="","",IF(OR('Dashboard'!$B$5="",$Q96=""),"",IF(OR($Q96&gt;='Dashboard'!$B$5,$Q96&lt;=-'Dashboard'!$B$5),"Review",""))),"")</f>
        <v/>
      </c>
      <c r="S96" s="10" t="n"/>
      <c r="T96" s="28">
        <f>IFERROR(IF($A96="","",IF(COUNT($F96:$G96,$I96:$J96,$M96)&lt;5,"Complete core amounts",IF(AND($I96&gt;0,$J96&gt;$I96),"Cost exceeds estimated cost",""))),"")</f>
        <v/>
      </c>
    </row>
    <row r="97">
      <c r="A97" s="10" t="n"/>
      <c r="B97" s="10" t="n"/>
      <c r="C97" s="10" t="n"/>
      <c r="D97" s="10" t="n"/>
      <c r="E97" s="10" t="n"/>
      <c r="F97" s="25" t="n"/>
      <c r="G97" s="25" t="n"/>
      <c r="H97" s="26">
        <f>IFERROR(IF($A97="","",SUM($F97:$G97)),"")</f>
        <v/>
      </c>
      <c r="I97" s="25" t="n"/>
      <c r="J97" s="25" t="n"/>
      <c r="K97" s="27">
        <f>IFERROR(IF($A97="","",$J97/$I97),"")</f>
        <v/>
      </c>
      <c r="L97" s="26">
        <f>IFERROR(IF(OR($A97="",$K97="",$H97=""),"",$K97*$H97),"")</f>
        <v/>
      </c>
      <c r="M97" s="25" t="n"/>
      <c r="N97" s="26">
        <f>IFERROR(IF(OR($A97="",$L97="",$M97=""),"",$L97-$M97),"")</f>
        <v/>
      </c>
      <c r="O97" s="26">
        <f>IFERROR(IF(OR($A97="",$H97="",$I97=""),"",$H97-$I97),"")</f>
        <v/>
      </c>
      <c r="P97" s="27">
        <f>IFERROR(IF($A97="","",$O97/$H97),"")</f>
        <v/>
      </c>
      <c r="Q97" s="27">
        <f>IFERROR(IF($A97="","",$N97/$H97),"")</f>
        <v/>
      </c>
      <c r="R97" s="28">
        <f>IFERROR(IF($A97="","",IF(OR('Dashboard'!$B$5="",$Q97=""),"",IF(OR($Q97&gt;='Dashboard'!$B$5,$Q97&lt;=-'Dashboard'!$B$5),"Review",""))),"")</f>
        <v/>
      </c>
      <c r="S97" s="10" t="n"/>
      <c r="T97" s="28">
        <f>IFERROR(IF($A97="","",IF(COUNT($F97:$G97,$I97:$J97,$M97)&lt;5,"Complete core amounts",IF(AND($I97&gt;0,$J97&gt;$I97),"Cost exceeds estimated cost",""))),"")</f>
        <v/>
      </c>
    </row>
    <row r="98">
      <c r="A98" s="10" t="n"/>
      <c r="B98" s="10" t="n"/>
      <c r="C98" s="10" t="n"/>
      <c r="D98" s="10" t="n"/>
      <c r="E98" s="10" t="n"/>
      <c r="F98" s="25" t="n"/>
      <c r="G98" s="25" t="n"/>
      <c r="H98" s="26">
        <f>IFERROR(IF($A98="","",SUM($F98:$G98)),"")</f>
        <v/>
      </c>
      <c r="I98" s="25" t="n"/>
      <c r="J98" s="25" t="n"/>
      <c r="K98" s="27">
        <f>IFERROR(IF($A98="","",$J98/$I98),"")</f>
        <v/>
      </c>
      <c r="L98" s="26">
        <f>IFERROR(IF(OR($A98="",$K98="",$H98=""),"",$K98*$H98),"")</f>
        <v/>
      </c>
      <c r="M98" s="25" t="n"/>
      <c r="N98" s="26">
        <f>IFERROR(IF(OR($A98="",$L98="",$M98=""),"",$L98-$M98),"")</f>
        <v/>
      </c>
      <c r="O98" s="26">
        <f>IFERROR(IF(OR($A98="",$H98="",$I98=""),"",$H98-$I98),"")</f>
        <v/>
      </c>
      <c r="P98" s="27">
        <f>IFERROR(IF($A98="","",$O98/$H98),"")</f>
        <v/>
      </c>
      <c r="Q98" s="27">
        <f>IFERROR(IF($A98="","",$N98/$H98),"")</f>
        <v/>
      </c>
      <c r="R98" s="28">
        <f>IFERROR(IF($A98="","",IF(OR('Dashboard'!$B$5="",$Q98=""),"",IF(OR($Q98&gt;='Dashboard'!$B$5,$Q98&lt;=-'Dashboard'!$B$5),"Review",""))),"")</f>
        <v/>
      </c>
      <c r="S98" s="10" t="n"/>
      <c r="T98" s="28">
        <f>IFERROR(IF($A98="","",IF(COUNT($F98:$G98,$I98:$J98,$M98)&lt;5,"Complete core amounts",IF(AND($I98&gt;0,$J98&gt;$I98),"Cost exceeds estimated cost",""))),"")</f>
        <v/>
      </c>
    </row>
    <row r="99">
      <c r="A99" s="10" t="n"/>
      <c r="B99" s="10" t="n"/>
      <c r="C99" s="10" t="n"/>
      <c r="D99" s="10" t="n"/>
      <c r="E99" s="10" t="n"/>
      <c r="F99" s="25" t="n"/>
      <c r="G99" s="25" t="n"/>
      <c r="H99" s="26">
        <f>IFERROR(IF($A99="","",SUM($F99:$G99)),"")</f>
        <v/>
      </c>
      <c r="I99" s="25" t="n"/>
      <c r="J99" s="25" t="n"/>
      <c r="K99" s="27">
        <f>IFERROR(IF($A99="","",$J99/$I99),"")</f>
        <v/>
      </c>
      <c r="L99" s="26">
        <f>IFERROR(IF(OR($A99="",$K99="",$H99=""),"",$K99*$H99),"")</f>
        <v/>
      </c>
      <c r="M99" s="25" t="n"/>
      <c r="N99" s="26">
        <f>IFERROR(IF(OR($A99="",$L99="",$M99=""),"",$L99-$M99),"")</f>
        <v/>
      </c>
      <c r="O99" s="26">
        <f>IFERROR(IF(OR($A99="",$H99="",$I99=""),"",$H99-$I99),"")</f>
        <v/>
      </c>
      <c r="P99" s="27">
        <f>IFERROR(IF($A99="","",$O99/$H99),"")</f>
        <v/>
      </c>
      <c r="Q99" s="27">
        <f>IFERROR(IF($A99="","",$N99/$H99),"")</f>
        <v/>
      </c>
      <c r="R99" s="28">
        <f>IFERROR(IF($A99="","",IF(OR('Dashboard'!$B$5="",$Q99=""),"",IF(OR($Q99&gt;='Dashboard'!$B$5,$Q99&lt;=-'Dashboard'!$B$5),"Review",""))),"")</f>
        <v/>
      </c>
      <c r="S99" s="10" t="n"/>
      <c r="T99" s="28">
        <f>IFERROR(IF($A99="","",IF(COUNT($F99:$G99,$I99:$J99,$M99)&lt;5,"Complete core amounts",IF(AND($I99&gt;0,$J99&gt;$I99),"Cost exceeds estimated cost",""))),"")</f>
        <v/>
      </c>
    </row>
    <row r="100">
      <c r="A100" s="10" t="n"/>
      <c r="B100" s="10" t="n"/>
      <c r="C100" s="10" t="n"/>
      <c r="D100" s="10" t="n"/>
      <c r="E100" s="10" t="n"/>
      <c r="F100" s="25" t="n"/>
      <c r="G100" s="25" t="n"/>
      <c r="H100" s="26">
        <f>IFERROR(IF($A100="","",SUM($F100:$G100)),"")</f>
        <v/>
      </c>
      <c r="I100" s="25" t="n"/>
      <c r="J100" s="25" t="n"/>
      <c r="K100" s="27">
        <f>IFERROR(IF($A100="","",$J100/$I100),"")</f>
        <v/>
      </c>
      <c r="L100" s="26">
        <f>IFERROR(IF(OR($A100="",$K100="",$H100=""),"",$K100*$H100),"")</f>
        <v/>
      </c>
      <c r="M100" s="25" t="n"/>
      <c r="N100" s="26">
        <f>IFERROR(IF(OR($A100="",$L100="",$M100=""),"",$L100-$M100),"")</f>
        <v/>
      </c>
      <c r="O100" s="26">
        <f>IFERROR(IF(OR($A100="",$H100="",$I100=""),"",$H100-$I100),"")</f>
        <v/>
      </c>
      <c r="P100" s="27">
        <f>IFERROR(IF($A100="","",$O100/$H100),"")</f>
        <v/>
      </c>
      <c r="Q100" s="27">
        <f>IFERROR(IF($A100="","",$N100/$H100),"")</f>
        <v/>
      </c>
      <c r="R100" s="28">
        <f>IFERROR(IF($A100="","",IF(OR('Dashboard'!$B$5="",$Q100=""),"",IF(OR($Q100&gt;='Dashboard'!$B$5,$Q100&lt;=-'Dashboard'!$B$5),"Review",""))),"")</f>
        <v/>
      </c>
      <c r="S100" s="10" t="n"/>
      <c r="T100" s="28">
        <f>IFERROR(IF($A100="","",IF(COUNT($F100:$G100,$I100:$J100,$M100)&lt;5,"Complete core amounts",IF(AND($I100&gt;0,$J100&gt;$I100),"Cost exceeds estimated cost",""))),"")</f>
        <v/>
      </c>
    </row>
    <row r="101">
      <c r="A101" s="10" t="n"/>
      <c r="B101" s="10" t="n"/>
      <c r="C101" s="10" t="n"/>
      <c r="D101" s="10" t="n"/>
      <c r="E101" s="10" t="n"/>
      <c r="F101" s="25" t="n"/>
      <c r="G101" s="25" t="n"/>
      <c r="H101" s="26">
        <f>IFERROR(IF($A101="","",SUM($F101:$G101)),"")</f>
        <v/>
      </c>
      <c r="I101" s="25" t="n"/>
      <c r="J101" s="25" t="n"/>
      <c r="K101" s="27">
        <f>IFERROR(IF($A101="","",$J101/$I101),"")</f>
        <v/>
      </c>
      <c r="L101" s="26">
        <f>IFERROR(IF(OR($A101="",$K101="",$H101=""),"",$K101*$H101),"")</f>
        <v/>
      </c>
      <c r="M101" s="25" t="n"/>
      <c r="N101" s="26">
        <f>IFERROR(IF(OR($A101="",$L101="",$M101=""),"",$L101-$M101),"")</f>
        <v/>
      </c>
      <c r="O101" s="26">
        <f>IFERROR(IF(OR($A101="",$H101="",$I101=""),"",$H101-$I101),"")</f>
        <v/>
      </c>
      <c r="P101" s="27">
        <f>IFERROR(IF($A101="","",$O101/$H101),"")</f>
        <v/>
      </c>
      <c r="Q101" s="27">
        <f>IFERROR(IF($A101="","",$N101/$H101),"")</f>
        <v/>
      </c>
      <c r="R101" s="28">
        <f>IFERROR(IF($A101="","",IF(OR('Dashboard'!$B$5="",$Q101=""),"",IF(OR($Q101&gt;='Dashboard'!$B$5,$Q101&lt;=-'Dashboard'!$B$5),"Review",""))),"")</f>
        <v/>
      </c>
      <c r="S101" s="10" t="n"/>
      <c r="T101" s="28">
        <f>IFERROR(IF($A101="","",IF(COUNT($F101:$G101,$I101:$J101,$M101)&lt;5,"Complete core amounts",IF(AND($I101&gt;0,$J101&gt;$I101),"Cost exceeds estimated cost",""))),"")</f>
        <v/>
      </c>
    </row>
    <row r="102">
      <c r="A102" s="10" t="n"/>
      <c r="B102" s="10" t="n"/>
      <c r="C102" s="10" t="n"/>
      <c r="D102" s="10" t="n"/>
      <c r="E102" s="10" t="n"/>
      <c r="F102" s="25" t="n"/>
      <c r="G102" s="25" t="n"/>
      <c r="H102" s="26">
        <f>IFERROR(IF($A102="","",SUM($F102:$G102)),"")</f>
        <v/>
      </c>
      <c r="I102" s="25" t="n"/>
      <c r="J102" s="25" t="n"/>
      <c r="K102" s="27">
        <f>IFERROR(IF($A102="","",$J102/$I102),"")</f>
        <v/>
      </c>
      <c r="L102" s="26">
        <f>IFERROR(IF(OR($A102="",$K102="",$H102=""),"",$K102*$H102),"")</f>
        <v/>
      </c>
      <c r="M102" s="25" t="n"/>
      <c r="N102" s="26">
        <f>IFERROR(IF(OR($A102="",$L102="",$M102=""),"",$L102-$M102),"")</f>
        <v/>
      </c>
      <c r="O102" s="26">
        <f>IFERROR(IF(OR($A102="",$H102="",$I102=""),"",$H102-$I102),"")</f>
        <v/>
      </c>
      <c r="P102" s="27">
        <f>IFERROR(IF($A102="","",$O102/$H102),"")</f>
        <v/>
      </c>
      <c r="Q102" s="27">
        <f>IFERROR(IF($A102="","",$N102/$H102),"")</f>
        <v/>
      </c>
      <c r="R102" s="28">
        <f>IFERROR(IF($A102="","",IF(OR('Dashboard'!$B$5="",$Q102=""),"",IF(OR($Q102&gt;='Dashboard'!$B$5,$Q102&lt;=-'Dashboard'!$B$5),"Review",""))),"")</f>
        <v/>
      </c>
      <c r="S102" s="10" t="n"/>
      <c r="T102" s="28">
        <f>IFERROR(IF($A102="","",IF(COUNT($F102:$G102,$I102:$J102,$M102)&lt;5,"Complete core amounts",IF(AND($I102&gt;0,$J102&gt;$I102),"Cost exceeds estimated cost",""))),"")</f>
        <v/>
      </c>
    </row>
    <row r="103">
      <c r="A103" s="10" t="n"/>
      <c r="B103" s="10" t="n"/>
      <c r="C103" s="10" t="n"/>
      <c r="D103" s="10" t="n"/>
      <c r="E103" s="10" t="n"/>
      <c r="F103" s="25" t="n"/>
      <c r="G103" s="25" t="n"/>
      <c r="H103" s="26">
        <f>IFERROR(IF($A103="","",SUM($F103:$G103)),"")</f>
        <v/>
      </c>
      <c r="I103" s="25" t="n"/>
      <c r="J103" s="25" t="n"/>
      <c r="K103" s="27">
        <f>IFERROR(IF($A103="","",$J103/$I103),"")</f>
        <v/>
      </c>
      <c r="L103" s="26">
        <f>IFERROR(IF(OR($A103="",$K103="",$H103=""),"",$K103*$H103),"")</f>
        <v/>
      </c>
      <c r="M103" s="25" t="n"/>
      <c r="N103" s="26">
        <f>IFERROR(IF(OR($A103="",$L103="",$M103=""),"",$L103-$M103),"")</f>
        <v/>
      </c>
      <c r="O103" s="26">
        <f>IFERROR(IF(OR($A103="",$H103="",$I103=""),"",$H103-$I103),"")</f>
        <v/>
      </c>
      <c r="P103" s="27">
        <f>IFERROR(IF($A103="","",$O103/$H103),"")</f>
        <v/>
      </c>
      <c r="Q103" s="27">
        <f>IFERROR(IF($A103="","",$N103/$H103),"")</f>
        <v/>
      </c>
      <c r="R103" s="28">
        <f>IFERROR(IF($A103="","",IF(OR('Dashboard'!$B$5="",$Q103=""),"",IF(OR($Q103&gt;='Dashboard'!$B$5,$Q103&lt;=-'Dashboard'!$B$5),"Review",""))),"")</f>
        <v/>
      </c>
      <c r="S103" s="10" t="n"/>
      <c r="T103" s="28">
        <f>IFERROR(IF($A103="","",IF(COUNT($F103:$G103,$I103:$J103,$M103)&lt;5,"Complete core amounts",IF(AND($I103&gt;0,$J103&gt;$I103),"Cost exceeds estimated cost",""))),"")</f>
        <v/>
      </c>
    </row>
    <row r="104">
      <c r="A104" s="10" t="n"/>
      <c r="B104" s="10" t="n"/>
      <c r="C104" s="10" t="n"/>
      <c r="D104" s="10" t="n"/>
      <c r="E104" s="10" t="n"/>
      <c r="F104" s="25" t="n"/>
      <c r="G104" s="25" t="n"/>
      <c r="H104" s="26">
        <f>IFERROR(IF($A104="","",SUM($F104:$G104)),"")</f>
        <v/>
      </c>
      <c r="I104" s="25" t="n"/>
      <c r="J104" s="25" t="n"/>
      <c r="K104" s="27">
        <f>IFERROR(IF($A104="","",$J104/$I104),"")</f>
        <v/>
      </c>
      <c r="L104" s="26">
        <f>IFERROR(IF(OR($A104="",$K104="",$H104=""),"",$K104*$H104),"")</f>
        <v/>
      </c>
      <c r="M104" s="25" t="n"/>
      <c r="N104" s="26">
        <f>IFERROR(IF(OR($A104="",$L104="",$M104=""),"",$L104-$M104),"")</f>
        <v/>
      </c>
      <c r="O104" s="26">
        <f>IFERROR(IF(OR($A104="",$H104="",$I104=""),"",$H104-$I104),"")</f>
        <v/>
      </c>
      <c r="P104" s="27">
        <f>IFERROR(IF($A104="","",$O104/$H104),"")</f>
        <v/>
      </c>
      <c r="Q104" s="27">
        <f>IFERROR(IF($A104="","",$N104/$H104),"")</f>
        <v/>
      </c>
      <c r="R104" s="28">
        <f>IFERROR(IF($A104="","",IF(OR('Dashboard'!$B$5="",$Q104=""),"",IF(OR($Q104&gt;='Dashboard'!$B$5,$Q104&lt;=-'Dashboard'!$B$5),"Review",""))),"")</f>
        <v/>
      </c>
      <c r="S104" s="10" t="n"/>
      <c r="T104" s="28">
        <f>IFERROR(IF($A104="","",IF(COUNT($F104:$G104,$I104:$J104,$M104)&lt;5,"Complete core amounts",IF(AND($I104&gt;0,$J104&gt;$I104),"Cost exceeds estimated cost",""))),"")</f>
        <v/>
      </c>
    </row>
    <row r="105">
      <c r="A105" s="10" t="n"/>
      <c r="B105" s="10" t="n"/>
      <c r="C105" s="10" t="n"/>
      <c r="D105" s="10" t="n"/>
      <c r="E105" s="10" t="n"/>
      <c r="F105" s="25" t="n"/>
      <c r="G105" s="25" t="n"/>
      <c r="H105" s="26">
        <f>IFERROR(IF($A105="","",SUM($F105:$G105)),"")</f>
        <v/>
      </c>
      <c r="I105" s="25" t="n"/>
      <c r="J105" s="25" t="n"/>
      <c r="K105" s="27">
        <f>IFERROR(IF($A105="","",$J105/$I105),"")</f>
        <v/>
      </c>
      <c r="L105" s="26">
        <f>IFERROR(IF(OR($A105="",$K105="",$H105=""),"",$K105*$H105),"")</f>
        <v/>
      </c>
      <c r="M105" s="25" t="n"/>
      <c r="N105" s="26">
        <f>IFERROR(IF(OR($A105="",$L105="",$M105=""),"",$L105-$M105),"")</f>
        <v/>
      </c>
      <c r="O105" s="26">
        <f>IFERROR(IF(OR($A105="",$H105="",$I105=""),"",$H105-$I105),"")</f>
        <v/>
      </c>
      <c r="P105" s="27">
        <f>IFERROR(IF($A105="","",$O105/$H105),"")</f>
        <v/>
      </c>
      <c r="Q105" s="27">
        <f>IFERROR(IF($A105="","",$N105/$H105),"")</f>
        <v/>
      </c>
      <c r="R105" s="28">
        <f>IFERROR(IF($A105="","",IF(OR('Dashboard'!$B$5="",$Q105=""),"",IF(OR($Q105&gt;='Dashboard'!$B$5,$Q105&lt;=-'Dashboard'!$B$5),"Review",""))),"")</f>
        <v/>
      </c>
      <c r="S105" s="10" t="n"/>
      <c r="T105" s="28">
        <f>IFERROR(IF($A105="","",IF(COUNT($F105:$G105,$I105:$J105,$M105)&lt;5,"Complete core amounts",IF(AND($I105&gt;0,$J105&gt;$I105),"Cost exceeds estimated cost",""))),"")</f>
        <v/>
      </c>
    </row>
    <row r="106">
      <c r="A106" s="10" t="n"/>
      <c r="B106" s="10" t="n"/>
      <c r="C106" s="10" t="n"/>
      <c r="D106" s="10" t="n"/>
      <c r="E106" s="10" t="n"/>
      <c r="F106" s="25" t="n"/>
      <c r="G106" s="25" t="n"/>
      <c r="H106" s="26">
        <f>IFERROR(IF($A106="","",SUM($F106:$G106)),"")</f>
        <v/>
      </c>
      <c r="I106" s="25" t="n"/>
      <c r="J106" s="25" t="n"/>
      <c r="K106" s="27">
        <f>IFERROR(IF($A106="","",$J106/$I106),"")</f>
        <v/>
      </c>
      <c r="L106" s="26">
        <f>IFERROR(IF(OR($A106="",$K106="",$H106=""),"",$K106*$H106),"")</f>
        <v/>
      </c>
      <c r="M106" s="25" t="n"/>
      <c r="N106" s="26">
        <f>IFERROR(IF(OR($A106="",$L106="",$M106=""),"",$L106-$M106),"")</f>
        <v/>
      </c>
      <c r="O106" s="26">
        <f>IFERROR(IF(OR($A106="",$H106="",$I106=""),"",$H106-$I106),"")</f>
        <v/>
      </c>
      <c r="P106" s="27">
        <f>IFERROR(IF($A106="","",$O106/$H106),"")</f>
        <v/>
      </c>
      <c r="Q106" s="27">
        <f>IFERROR(IF($A106="","",$N106/$H106),"")</f>
        <v/>
      </c>
      <c r="R106" s="28">
        <f>IFERROR(IF($A106="","",IF(OR('Dashboard'!$B$5="",$Q106=""),"",IF(OR($Q106&gt;='Dashboard'!$B$5,$Q106&lt;=-'Dashboard'!$B$5),"Review",""))),"")</f>
        <v/>
      </c>
      <c r="S106" s="10" t="n"/>
      <c r="T106" s="28">
        <f>IFERROR(IF($A106="","",IF(COUNT($F106:$G106,$I106:$J106,$M106)&lt;5,"Complete core amounts",IF(AND($I106&gt;0,$J106&gt;$I106),"Cost exceeds estimated cost",""))),"")</f>
        <v/>
      </c>
    </row>
    <row r="107">
      <c r="A107" s="10" t="n"/>
      <c r="B107" s="10" t="n"/>
      <c r="C107" s="10" t="n"/>
      <c r="D107" s="10" t="n"/>
      <c r="E107" s="10" t="n"/>
      <c r="F107" s="25" t="n"/>
      <c r="G107" s="25" t="n"/>
      <c r="H107" s="26">
        <f>IFERROR(IF($A107="","",SUM($F107:$G107)),"")</f>
        <v/>
      </c>
      <c r="I107" s="25" t="n"/>
      <c r="J107" s="25" t="n"/>
      <c r="K107" s="27">
        <f>IFERROR(IF($A107="","",$J107/$I107),"")</f>
        <v/>
      </c>
      <c r="L107" s="26">
        <f>IFERROR(IF(OR($A107="",$K107="",$H107=""),"",$K107*$H107),"")</f>
        <v/>
      </c>
      <c r="M107" s="25" t="n"/>
      <c r="N107" s="26">
        <f>IFERROR(IF(OR($A107="",$L107="",$M107=""),"",$L107-$M107),"")</f>
        <v/>
      </c>
      <c r="O107" s="26">
        <f>IFERROR(IF(OR($A107="",$H107="",$I107=""),"",$H107-$I107),"")</f>
        <v/>
      </c>
      <c r="P107" s="27">
        <f>IFERROR(IF($A107="","",$O107/$H107),"")</f>
        <v/>
      </c>
      <c r="Q107" s="27">
        <f>IFERROR(IF($A107="","",$N107/$H107),"")</f>
        <v/>
      </c>
      <c r="R107" s="28">
        <f>IFERROR(IF($A107="","",IF(OR('Dashboard'!$B$5="",$Q107=""),"",IF(OR($Q107&gt;='Dashboard'!$B$5,$Q107&lt;=-'Dashboard'!$B$5),"Review",""))),"")</f>
        <v/>
      </c>
      <c r="S107" s="10" t="n"/>
      <c r="T107" s="28">
        <f>IFERROR(IF($A107="","",IF(COUNT($F107:$G107,$I107:$J107,$M107)&lt;5,"Complete core amounts",IF(AND($I107&gt;0,$J107&gt;$I107),"Cost exceeds estimated cost",""))),"")</f>
        <v/>
      </c>
    </row>
    <row r="108">
      <c r="A108" s="10" t="n"/>
      <c r="B108" s="10" t="n"/>
      <c r="C108" s="10" t="n"/>
      <c r="D108" s="10" t="n"/>
      <c r="E108" s="10" t="n"/>
      <c r="F108" s="25" t="n"/>
      <c r="G108" s="25" t="n"/>
      <c r="H108" s="26">
        <f>IFERROR(IF($A108="","",SUM($F108:$G108)),"")</f>
        <v/>
      </c>
      <c r="I108" s="25" t="n"/>
      <c r="J108" s="25" t="n"/>
      <c r="K108" s="27">
        <f>IFERROR(IF($A108="","",$J108/$I108),"")</f>
        <v/>
      </c>
      <c r="L108" s="26">
        <f>IFERROR(IF(OR($A108="",$K108="",$H108=""),"",$K108*$H108),"")</f>
        <v/>
      </c>
      <c r="M108" s="25" t="n"/>
      <c r="N108" s="26">
        <f>IFERROR(IF(OR($A108="",$L108="",$M108=""),"",$L108-$M108),"")</f>
        <v/>
      </c>
      <c r="O108" s="26">
        <f>IFERROR(IF(OR($A108="",$H108="",$I108=""),"",$H108-$I108),"")</f>
        <v/>
      </c>
      <c r="P108" s="27">
        <f>IFERROR(IF($A108="","",$O108/$H108),"")</f>
        <v/>
      </c>
      <c r="Q108" s="27">
        <f>IFERROR(IF($A108="","",$N108/$H108),"")</f>
        <v/>
      </c>
      <c r="R108" s="28">
        <f>IFERROR(IF($A108="","",IF(OR('Dashboard'!$B$5="",$Q108=""),"",IF(OR($Q108&gt;='Dashboard'!$B$5,$Q108&lt;=-'Dashboard'!$B$5),"Review",""))),"")</f>
        <v/>
      </c>
      <c r="S108" s="10" t="n"/>
      <c r="T108" s="28">
        <f>IFERROR(IF($A108="","",IF(COUNT($F108:$G108,$I108:$J108,$M108)&lt;5,"Complete core amounts",IF(AND($I108&gt;0,$J108&gt;$I108),"Cost exceeds estimated cost",""))),"")</f>
        <v/>
      </c>
    </row>
    <row r="109">
      <c r="A109" s="10" t="n"/>
      <c r="B109" s="10" t="n"/>
      <c r="C109" s="10" t="n"/>
      <c r="D109" s="10" t="n"/>
      <c r="E109" s="10" t="n"/>
      <c r="F109" s="25" t="n"/>
      <c r="G109" s="25" t="n"/>
      <c r="H109" s="26">
        <f>IFERROR(IF($A109="","",SUM($F109:$G109)),"")</f>
        <v/>
      </c>
      <c r="I109" s="25" t="n"/>
      <c r="J109" s="25" t="n"/>
      <c r="K109" s="27">
        <f>IFERROR(IF($A109="","",$J109/$I109),"")</f>
        <v/>
      </c>
      <c r="L109" s="26">
        <f>IFERROR(IF(OR($A109="",$K109="",$H109=""),"",$K109*$H109),"")</f>
        <v/>
      </c>
      <c r="M109" s="25" t="n"/>
      <c r="N109" s="26">
        <f>IFERROR(IF(OR($A109="",$L109="",$M109=""),"",$L109-$M109),"")</f>
        <v/>
      </c>
      <c r="O109" s="26">
        <f>IFERROR(IF(OR($A109="",$H109="",$I109=""),"",$H109-$I109),"")</f>
        <v/>
      </c>
      <c r="P109" s="27">
        <f>IFERROR(IF($A109="","",$O109/$H109),"")</f>
        <v/>
      </c>
      <c r="Q109" s="27">
        <f>IFERROR(IF($A109="","",$N109/$H109),"")</f>
        <v/>
      </c>
      <c r="R109" s="28">
        <f>IFERROR(IF($A109="","",IF(OR('Dashboard'!$B$5="",$Q109=""),"",IF(OR($Q109&gt;='Dashboard'!$B$5,$Q109&lt;=-'Dashboard'!$B$5),"Review",""))),"")</f>
        <v/>
      </c>
      <c r="S109" s="10" t="n"/>
      <c r="T109" s="28">
        <f>IFERROR(IF($A109="","",IF(COUNT($F109:$G109,$I109:$J109,$M109)&lt;5,"Complete core amounts",IF(AND($I109&gt;0,$J109&gt;$I109),"Cost exceeds estimated cost",""))),"")</f>
        <v/>
      </c>
    </row>
    <row r="110">
      <c r="A110" s="10" t="n"/>
      <c r="B110" s="10" t="n"/>
      <c r="C110" s="10" t="n"/>
      <c r="D110" s="10" t="n"/>
      <c r="E110" s="10" t="n"/>
      <c r="F110" s="25" t="n"/>
      <c r="G110" s="25" t="n"/>
      <c r="H110" s="26">
        <f>IFERROR(IF($A110="","",SUM($F110:$G110)),"")</f>
        <v/>
      </c>
      <c r="I110" s="25" t="n"/>
      <c r="J110" s="25" t="n"/>
      <c r="K110" s="27">
        <f>IFERROR(IF($A110="","",$J110/$I110),"")</f>
        <v/>
      </c>
      <c r="L110" s="26">
        <f>IFERROR(IF(OR($A110="",$K110="",$H110=""),"",$K110*$H110),"")</f>
        <v/>
      </c>
      <c r="M110" s="25" t="n"/>
      <c r="N110" s="26">
        <f>IFERROR(IF(OR($A110="",$L110="",$M110=""),"",$L110-$M110),"")</f>
        <v/>
      </c>
      <c r="O110" s="26">
        <f>IFERROR(IF(OR($A110="",$H110="",$I110=""),"",$H110-$I110),"")</f>
        <v/>
      </c>
      <c r="P110" s="27">
        <f>IFERROR(IF($A110="","",$O110/$H110),"")</f>
        <v/>
      </c>
      <c r="Q110" s="27">
        <f>IFERROR(IF($A110="","",$N110/$H110),"")</f>
        <v/>
      </c>
      <c r="R110" s="28">
        <f>IFERROR(IF($A110="","",IF(OR('Dashboard'!$B$5="",$Q110=""),"",IF(OR($Q110&gt;='Dashboard'!$B$5,$Q110&lt;=-'Dashboard'!$B$5),"Review",""))),"")</f>
        <v/>
      </c>
      <c r="S110" s="10" t="n"/>
      <c r="T110" s="28">
        <f>IFERROR(IF($A110="","",IF(COUNT($F110:$G110,$I110:$J110,$M110)&lt;5,"Complete core amounts",IF(AND($I110&gt;0,$J110&gt;$I110),"Cost exceeds estimated cost",""))),"")</f>
        <v/>
      </c>
    </row>
    <row r="111">
      <c r="A111" s="10" t="n"/>
      <c r="B111" s="10" t="n"/>
      <c r="C111" s="10" t="n"/>
      <c r="D111" s="10" t="n"/>
      <c r="E111" s="10" t="n"/>
      <c r="F111" s="25" t="n"/>
      <c r="G111" s="25" t="n"/>
      <c r="H111" s="26">
        <f>IFERROR(IF($A111="","",SUM($F111:$G111)),"")</f>
        <v/>
      </c>
      <c r="I111" s="25" t="n"/>
      <c r="J111" s="25" t="n"/>
      <c r="K111" s="27">
        <f>IFERROR(IF($A111="","",$J111/$I111),"")</f>
        <v/>
      </c>
      <c r="L111" s="26">
        <f>IFERROR(IF(OR($A111="",$K111="",$H111=""),"",$K111*$H111),"")</f>
        <v/>
      </c>
      <c r="M111" s="25" t="n"/>
      <c r="N111" s="26">
        <f>IFERROR(IF(OR($A111="",$L111="",$M111=""),"",$L111-$M111),"")</f>
        <v/>
      </c>
      <c r="O111" s="26">
        <f>IFERROR(IF(OR($A111="",$H111="",$I111=""),"",$H111-$I111),"")</f>
        <v/>
      </c>
      <c r="P111" s="27">
        <f>IFERROR(IF($A111="","",$O111/$H111),"")</f>
        <v/>
      </c>
      <c r="Q111" s="27">
        <f>IFERROR(IF($A111="","",$N111/$H111),"")</f>
        <v/>
      </c>
      <c r="R111" s="28">
        <f>IFERROR(IF($A111="","",IF(OR('Dashboard'!$B$5="",$Q111=""),"",IF(OR($Q111&gt;='Dashboard'!$B$5,$Q111&lt;=-'Dashboard'!$B$5),"Review",""))),"")</f>
        <v/>
      </c>
      <c r="S111" s="10" t="n"/>
      <c r="T111" s="28">
        <f>IFERROR(IF($A111="","",IF(COUNT($F111:$G111,$I111:$J111,$M111)&lt;5,"Complete core amounts",IF(AND($I111&gt;0,$J111&gt;$I111),"Cost exceeds estimated cost",""))),"")</f>
        <v/>
      </c>
    </row>
  </sheetData>
  <autoFilter ref="A11:T111"/>
  <mergeCells count="1">
    <mergeCell ref="A1:T1"/>
  </mergeCells>
  <conditionalFormatting sqref="R12:R111">
    <cfRule type="expression" priority="1" dxfId="0" stopIfTrue="1">
      <formula>$R12="Review"</formula>
    </cfRule>
  </conditionalFormatting>
  <conditionalFormatting sqref="T12:T111">
    <cfRule type="expression" priority="2" dxfId="1" stopIfTrue="1">
      <formula>$T12&lt;&gt;""</formula>
    </cfRule>
  </conditionalFormatting>
  <dataValidations count="1">
    <dataValidation sqref="E12:E111" showErrorMessage="1" showInputMessage="1" allowBlank="1" errorTitle="Invalid Job Status" error="Select Active, Hold, or Closed." promptTitle="Job Status" prompt="Select Active, Hold, or Closed." type="list">
      <formula1>"Active,Hold,Closed"</formula1>
    </dataValidation>
  </dataValidation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zoomScale="8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05" customWidth="1" min="2" max="2"/>
  </cols>
  <sheetData>
    <row r="1" ht="25" customHeight="1">
      <c r="A1" s="1" t="inlineStr">
        <is>
          <t>Instructions and Workbook Limits</t>
        </is>
      </c>
    </row>
    <row r="2">
      <c r="A2" s="29" t="inlineStr">
        <is>
          <t>Use this internal project-controls workbook for prepared monthly WIP review.</t>
        </is>
      </c>
    </row>
    <row r="4">
      <c r="A4" s="9" t="inlineStr">
        <is>
          <t>Monthly Workflow</t>
        </is>
      </c>
      <c r="B4" s="30" t="n"/>
    </row>
    <row r="5" ht="30" customHeight="1">
      <c r="A5" s="31" t="inlineStr">
        <is>
          <t>•</t>
        </is>
      </c>
      <c r="B5" s="32" t="inlineStr">
        <is>
          <t>1. On Dashboard, enter the Reporting Period End using MM/DD/YYYY.</t>
        </is>
      </c>
    </row>
    <row r="6" ht="30" customHeight="1">
      <c r="A6" s="31" t="inlineStr">
        <is>
          <t>•</t>
        </is>
      </c>
      <c r="B6" s="32" t="inlineStr">
        <is>
          <t>2. Optionally enter a Billing Variance Alert Threshold on Dashboard. Leave it blank if no operational review flag is wanted.</t>
        </is>
      </c>
    </row>
    <row r="7" ht="30" customHeight="1">
      <c r="A7" s="31" t="inlineStr">
        <is>
          <t>•</t>
        </is>
      </c>
      <c r="B7" s="32" t="inlineStr">
        <is>
          <t>3. On Project Detail, maintain one current-period project row for each job. Enter user-input values only in the pale yellow cells.</t>
        </is>
      </c>
    </row>
    <row r="8" ht="30" customHeight="1">
      <c r="A8" s="31" t="inlineStr">
        <is>
          <t>•</t>
        </is>
      </c>
      <c r="B8" s="32" t="inlineStr">
        <is>
          <t>4. Confirm each Job Status. Dashboard and the Company WIP total row include only rows marked Active.</t>
        </is>
      </c>
    </row>
    <row r="9" ht="30" customHeight="1">
      <c r="A9" s="31" t="inlineStr">
        <is>
          <t>•</t>
        </is>
      </c>
      <c r="B9" s="32" t="inlineStr">
        <is>
          <t>5. Review calculated outputs, Data Check messages, and Operational Alert messages.</t>
        </is>
      </c>
    </row>
    <row r="10" ht="30" customHeight="1">
      <c r="A10" s="31" t="inlineStr">
        <is>
          <t>•</t>
        </is>
      </c>
      <c r="B10" s="32" t="inlineStr">
        <is>
          <t>6. Use Company WIP for the linked company schedule. Do not enter or overwrite values there.</t>
        </is>
      </c>
    </row>
    <row r="12">
      <c r="A12" s="9" t="inlineStr">
        <is>
          <t>User-Entered Fields</t>
        </is>
      </c>
      <c r="B12" s="30" t="n"/>
    </row>
    <row r="13" ht="30" customHeight="1">
      <c r="A13" s="31" t="inlineStr">
        <is>
          <t>•</t>
        </is>
      </c>
      <c r="B13" s="32" t="inlineStr">
        <is>
          <t>Original Contract Value (USD): Current original contract value for the job.</t>
        </is>
      </c>
    </row>
    <row r="14" ht="30" customHeight="1">
      <c r="A14" s="31" t="inlineStr">
        <is>
          <t>•</t>
        </is>
      </c>
      <c r="B14" s="32" t="inlineStr">
        <is>
          <t>Approved Change Orders (USD): Approved additions or deductions to the original contract value.</t>
        </is>
      </c>
    </row>
    <row r="15" ht="30" customHeight="1">
      <c r="A15" s="31" t="inlineStr">
        <is>
          <t>•</t>
        </is>
      </c>
      <c r="B15" s="32" t="inlineStr">
        <is>
          <t>Revised Estimated Cost (USD): Current project-level estimated cost used for the internal comparison.</t>
        </is>
      </c>
    </row>
    <row r="16" ht="30" customHeight="1">
      <c r="A16" s="31" t="inlineStr">
        <is>
          <t>•</t>
        </is>
      </c>
      <c r="B16" s="32" t="inlineStr">
        <is>
          <t>Cost to Date (USD): Current cumulative project cost entered by the user.</t>
        </is>
      </c>
    </row>
    <row r="17" ht="30" customHeight="1">
      <c r="A17" s="31" t="inlineStr">
        <is>
          <t>•</t>
        </is>
      </c>
      <c r="B17" s="32" t="inlineStr">
        <is>
          <t>Billings to Date (USD): Current cumulative project billings entered by the user.</t>
        </is>
      </c>
    </row>
    <row r="18" ht="30" customHeight="1">
      <c r="A18" s="31" t="inlineStr">
        <is>
          <t>•</t>
        </is>
      </c>
      <c r="B18" s="32" t="inlineStr">
        <is>
          <t>Job Status: Use Active, Hold, or Closed. Active is the status included in Dashboard and Company WIP totals.</t>
        </is>
      </c>
    </row>
    <row r="19" ht="30" customHeight="1">
      <c r="A19" s="31" t="inlineStr">
        <is>
          <t>•</t>
        </is>
      </c>
      <c r="B19" s="32" t="inlineStr">
        <is>
          <t>Notes: Optional operational context for the project record.</t>
        </is>
      </c>
    </row>
    <row r="21">
      <c r="A21" s="9" t="inlineStr">
        <is>
          <t>Calculated Outputs</t>
        </is>
      </c>
      <c r="B21" s="30" t="n"/>
    </row>
    <row r="22" ht="30" customHeight="1">
      <c r="A22" s="31" t="inlineStr">
        <is>
          <t>•</t>
        </is>
      </c>
      <c r="B22" s="32" t="inlineStr">
        <is>
          <t>Revised Contract Value (USD) equals Original Contract Value plus Approved Change Orders.</t>
        </is>
      </c>
    </row>
    <row r="23" ht="30" customHeight="1">
      <c r="A23" s="31" t="inlineStr">
        <is>
          <t>•</t>
        </is>
      </c>
      <c r="B23" s="32" t="inlineStr">
        <is>
          <t>Cost-to-Cost % equals Cost to Date divided by Revised Estimated Cost.</t>
        </is>
      </c>
    </row>
    <row r="24" ht="30" customHeight="1">
      <c r="A24" s="31" t="inlineStr">
        <is>
          <t>•</t>
        </is>
      </c>
      <c r="B24" s="32" t="inlineStr">
        <is>
          <t>Cost-to-Cost Earned Amount (USD) equals Revised Contract Value multiplied by Cost-to-Cost %.</t>
        </is>
      </c>
    </row>
    <row r="25" ht="30" customHeight="1">
      <c r="A25" s="31" t="inlineStr">
        <is>
          <t>•</t>
        </is>
      </c>
      <c r="B25" s="32" t="inlineStr">
        <is>
          <t>Under/(Over) Billing (USD) equals Cost-to-Cost Earned Amount less Billings to Date. Positive values indicate an underbilled position in this workbook display; negative values indicate an overbilled position.</t>
        </is>
      </c>
    </row>
    <row r="26" ht="30" customHeight="1">
      <c r="A26" s="31" t="inlineStr">
        <is>
          <t>•</t>
        </is>
      </c>
      <c r="B26" s="32" t="inlineStr">
        <is>
          <t>Projected Gross Profit (USD) equals Revised Contract Value less Revised Estimated Cost.</t>
        </is>
      </c>
    </row>
    <row r="27" ht="30" customHeight="1">
      <c r="A27" s="31" t="inlineStr">
        <is>
          <t>•</t>
        </is>
      </c>
      <c r="B27" s="32" t="inlineStr">
        <is>
          <t>Billing Variance % equals Under/(Over) Billing divided by Revised Contract Value.</t>
        </is>
      </c>
    </row>
    <row r="28" ht="30" customHeight="1">
      <c r="A28" s="31" t="inlineStr">
        <is>
          <t>•</t>
        </is>
      </c>
      <c r="B28" s="32" t="inlineStr">
        <is>
          <t>Operational Alert shows Review only when an optional Dashboard threshold is entered and the Billing Variance % meets or exceeds that user-defined threshold in either direction.</t>
        </is>
      </c>
    </row>
    <row r="29" ht="30" customHeight="1">
      <c r="A29" s="31" t="inlineStr">
        <is>
          <t>•</t>
        </is>
      </c>
      <c r="B29" s="32" t="inlineStr">
        <is>
          <t>Data Check identifies incomplete core amount inputs and Cost to Date values that exceed Revised Estimated Cost.</t>
        </is>
      </c>
    </row>
    <row r="31">
      <c r="A31" s="9" t="inlineStr">
        <is>
          <t>Functional Limits</t>
        </is>
      </c>
      <c r="B31" s="30" t="n"/>
    </row>
    <row r="32" ht="30" customHeight="1">
      <c r="A32" s="31" t="inlineStr">
        <is>
          <t>•</t>
        </is>
      </c>
      <c r="B32" s="32" t="inlineStr">
        <is>
          <t>This workbook is an internal project-controls aid, not a transaction-level job-costing system.</t>
        </is>
      </c>
    </row>
    <row r="33" ht="30" customHeight="1">
      <c r="A33" s="31" t="inlineStr">
        <is>
          <t>•</t>
        </is>
      </c>
      <c r="B33" s="32" t="inlineStr">
        <is>
          <t>The cost-to-cost earned amount is an operational calculation for comparison purposes. It does not establish a revenue-recognition policy or determine financial reporting treatment.</t>
        </is>
      </c>
    </row>
    <row r="34" ht="30" customHeight="1">
      <c r="A34" s="31" t="inlineStr">
        <is>
          <t>•</t>
        </is>
      </c>
      <c r="B34" s="32" t="inlineStr">
        <is>
          <t>The workbook does not create pay applications, tax reports, audited financial statements, or historical accounting evidence.</t>
        </is>
      </c>
    </row>
    <row r="35" ht="30" customHeight="1">
      <c r="A35" s="31" t="inlineStr">
        <is>
          <t>•</t>
        </is>
      </c>
      <c r="B35" s="32" t="inlineStr">
        <is>
          <t>The workbook does not verify contracts, change orders, source job costs, billings, or customer balances.</t>
        </is>
      </c>
    </row>
    <row r="36" ht="30" customHeight="1">
      <c r="A36" s="31" t="inlineStr">
        <is>
          <t>•</t>
        </is>
      </c>
      <c r="B36" s="32" t="inlineStr">
        <is>
          <t>The prepared capacity is 100 project rows. Extending beyond row 111 requires extending the Project Detail formulas, Company WIP links, table ranges, conditional formatting, Dashboard formulas, and chart ranges.</t>
        </is>
      </c>
    </row>
    <row r="37" ht="30" customHeight="1">
      <c r="A37" s="31" t="inlineStr">
        <is>
          <t>•</t>
        </is>
      </c>
      <c r="B37" s="32" t="inlineStr">
        <is>
          <t>Formula results are calculated by Excel when the workbook is opened or recalculated. An openpyxl generator writes formulas but does not independently produce Excel-calculated cached results.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2026-09-03T19:02:36Z</dcterms:created>
  <dcterms:modified xmlns:dcterms="http://purl.org/dc/terms/" xmlns:xsi="http://www.w3.org/2001/XMLSchema-instance" xsi:type="dcterms:W3CDTF">2026-09-03T19:02:36Z</dcterms:modified>
</cp:coreProperties>
</file>